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1" documentId="8_{FEA05F89-9CA2-480D-9659-65D327616D07}" xr6:coauthVersionLast="45" xr6:coauthVersionMax="45" xr10:uidLastSave="{E7388A17-B883-4DDA-AA1C-765438B09F9F}"/>
  <bookViews>
    <workbookView xWindow="28680" yWindow="-120" windowWidth="29040" windowHeight="15840" xr2:uid="{C4DA9EB1-8685-43DB-85F3-7C4BD5C16C67}"/>
  </bookViews>
  <sheets>
    <sheet name="Sheet1" sheetId="1" r:id="rId1"/>
  </sheets>
  <definedNames>
    <definedName name="_xlnm._FilterDatabase" localSheetId="0" hidden="1">Sheet1!$A$1:$G$191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1" i="1" l="1"/>
  <c r="F56" i="1" l="1"/>
  <c r="F106" i="1" l="1"/>
  <c r="F107" i="1"/>
  <c r="F111" i="1"/>
  <c r="F138" i="1"/>
</calcChain>
</file>

<file path=xl/sharedStrings.xml><?xml version="1.0" encoding="utf-8"?>
<sst xmlns="http://schemas.openxmlformats.org/spreadsheetml/2006/main" count="582" uniqueCount="229">
  <si>
    <t>Actual Salary</t>
  </si>
  <si>
    <t>Communities and Place Directorate</t>
  </si>
  <si>
    <t>Head of Economic Regeneration</t>
  </si>
  <si>
    <t>Head of Service</t>
  </si>
  <si>
    <t>Regeneration Projects</t>
  </si>
  <si>
    <t>Principal Regeneration Manager</t>
  </si>
  <si>
    <t>Principal Project Co-ordinator</t>
  </si>
  <si>
    <t>Principal Project Engineer</t>
  </si>
  <si>
    <t>Housing Development</t>
  </si>
  <si>
    <t>Development &amp; PFI Team Leader</t>
  </si>
  <si>
    <t>Housing Renewal</t>
  </si>
  <si>
    <t>Housing Strategy and Initiatives Manager</t>
  </si>
  <si>
    <t>Housing Renewal Manager</t>
  </si>
  <si>
    <t>Head of Strategic Housing</t>
  </si>
  <si>
    <t>Leisure and Business Development</t>
  </si>
  <si>
    <t>Derby Arena</t>
  </si>
  <si>
    <t>General Manager-Arena &amp; Riverlights</t>
  </si>
  <si>
    <t>Head of Leisure and Business Development</t>
  </si>
  <si>
    <t>To lead and develop the Leisure and Business Development section to deliver value for money for the people of Derby through the efficient; effective design and delivery of the service that meets corporate objectives.</t>
  </si>
  <si>
    <t>Citywide</t>
  </si>
  <si>
    <t>Library Services Manager</t>
  </si>
  <si>
    <t>Head of Parks and Active Living</t>
  </si>
  <si>
    <t>Director</t>
  </si>
  <si>
    <t>Engineering Design</t>
  </si>
  <si>
    <t>Group Engineer - (Structures Design &amp; Bridges/Engineering Design &amp; Construction)</t>
  </si>
  <si>
    <t>Structures</t>
  </si>
  <si>
    <t>Head of Engineering</t>
  </si>
  <si>
    <t>Development Control</t>
  </si>
  <si>
    <t>Development Control Manager</t>
  </si>
  <si>
    <t>Environment and Business Energy Efficiency</t>
  </si>
  <si>
    <t>Climate Change Manager</t>
  </si>
  <si>
    <t>Policy Team</t>
  </si>
  <si>
    <t>Spatial Planning Group Manager</t>
  </si>
  <si>
    <t>Head of Planning</t>
  </si>
  <si>
    <t>Group Manager</t>
  </si>
  <si>
    <t>Head of Traffic &amp; Transportation</t>
  </si>
  <si>
    <t>Environmental Protection</t>
  </si>
  <si>
    <t>Team Leader</t>
  </si>
  <si>
    <t>Housing Standards</t>
  </si>
  <si>
    <t>Licensing</t>
  </si>
  <si>
    <t>Head of Environmental Protection, Housing Stds, Licensing &amp; Emergency Planning</t>
  </si>
  <si>
    <t>Bereavement Services</t>
  </si>
  <si>
    <t>Bereavement Services &amp; Markets Manager</t>
  </si>
  <si>
    <t>Food Safety</t>
  </si>
  <si>
    <t>Trading Standards</t>
  </si>
  <si>
    <t>Head of Service (2)</t>
  </si>
  <si>
    <t>Head of Highways, Grounds &amp; Trees</t>
  </si>
  <si>
    <t>Stores Road Depot &amp; Fleet Management</t>
  </si>
  <si>
    <t>Fleet &amp; Administration Manager</t>
  </si>
  <si>
    <t>Head of Waste Management (Refuse) Street Cleansing &amp; Fleet Management</t>
  </si>
  <si>
    <t>Head of Service - Streetpride</t>
  </si>
  <si>
    <t>Strategic Director for Communities and Place</t>
  </si>
  <si>
    <t>Community Leadership Manager</t>
  </si>
  <si>
    <t>Corporate Core</t>
  </si>
  <si>
    <t>Service Transition Manager</t>
  </si>
  <si>
    <t>Policy and Improvement</t>
  </si>
  <si>
    <t>Policy and Improvement Manager</t>
  </si>
  <si>
    <t>Corporate Resources Directorate</t>
  </si>
  <si>
    <t>Head of Customer Service</t>
  </si>
  <si>
    <t>Technology and Service Delivery</t>
  </si>
  <si>
    <t>IT Business &amp; Commercial Manager</t>
  </si>
  <si>
    <t>Head of ICT - Technology and Service Delivery</t>
  </si>
  <si>
    <t>Connect Derby ICT Infrastructure Manager</t>
  </si>
  <si>
    <t>Head of ICT - Transformation and Business Application Support</t>
  </si>
  <si>
    <t>Central Midlands Audit Partnership</t>
  </si>
  <si>
    <t>Head of Internal Audit (DCC) and Audit Partnership</t>
  </si>
  <si>
    <t>Audit Manager</t>
  </si>
  <si>
    <t>Head of Business Support</t>
  </si>
  <si>
    <t xml:space="preserve">
To provide a responsive and efficient council wide support service that delivers value for money on all the essential statutory and general administrative functions required to ensure the effective delivery and smooth running of all council services.
</t>
  </si>
  <si>
    <t>Finance - Communities &amp; Place</t>
  </si>
  <si>
    <t>Group Accountant</t>
  </si>
  <si>
    <t>Heads of Finance</t>
  </si>
  <si>
    <t>Finance - People</t>
  </si>
  <si>
    <t>Housing Benefits Service Manager</t>
  </si>
  <si>
    <t>Director of Financial Services</t>
  </si>
  <si>
    <t>HR Shared Services Manager</t>
  </si>
  <si>
    <t>Organisational Development Manager</t>
  </si>
  <si>
    <t>Strategic HR Manager</t>
  </si>
  <si>
    <t>Head of HR</t>
  </si>
  <si>
    <t>Head of Democracy</t>
  </si>
  <si>
    <t>Elections and Local Land Charges</t>
  </si>
  <si>
    <t>Election &amp; Land Charges Manager</t>
  </si>
  <si>
    <t>Principal Lawyer</t>
  </si>
  <si>
    <t>Head of Legal Services</t>
  </si>
  <si>
    <t>Head of Procurement</t>
  </si>
  <si>
    <t>Connect</t>
  </si>
  <si>
    <t>Connect Derby Manager</t>
  </si>
  <si>
    <t>Head of Corporate Buildings and FM Services</t>
  </si>
  <si>
    <t>Building Surveying and Engineering Manager</t>
  </si>
  <si>
    <t>Asset Management &amp; Estates</t>
  </si>
  <si>
    <t>Strategic Asset Manager</t>
  </si>
  <si>
    <t>Estates Manager</t>
  </si>
  <si>
    <t>To manage the Estates Team within the  Strategic Asset Management and Estates Section, to ensure the provision of a comprehensive estate managementand valuation service to Derby City Council.</t>
  </si>
  <si>
    <t>Head of Strategic Asset Management and Estates</t>
  </si>
  <si>
    <t>Strategic Director of Corporate Resources</t>
  </si>
  <si>
    <t>People Services Directorate</t>
  </si>
  <si>
    <t>Community Support West</t>
  </si>
  <si>
    <t>Team Manager</t>
  </si>
  <si>
    <t>Mental Health Central and East</t>
  </si>
  <si>
    <t>Service Manager</t>
  </si>
  <si>
    <t>Mental Health West and South</t>
  </si>
  <si>
    <t>Service Manager AMHP</t>
  </si>
  <si>
    <t>Head of Mental Health &amp; Local Area Co-ordination</t>
  </si>
  <si>
    <t>Head of Safeguarding &amp; Professional Standards</t>
  </si>
  <si>
    <t>Workforce, Learning and Development</t>
  </si>
  <si>
    <t>Workforce Learning &amp; Development Manager</t>
  </si>
  <si>
    <t>Ordinary Lives</t>
  </si>
  <si>
    <t>Transitions</t>
  </si>
  <si>
    <t>Head Of Service</t>
  </si>
  <si>
    <t>Head of Integrated Commissioning</t>
  </si>
  <si>
    <t>School Organisation &amp; Provision</t>
  </si>
  <si>
    <t>Home to School Travel Team</t>
  </si>
  <si>
    <t>Commissioning Manager</t>
  </si>
  <si>
    <t>Head of School Organisation &amp; Provision</t>
  </si>
  <si>
    <t>In Year Fair Access Exclusions Advisor</t>
  </si>
  <si>
    <t>Administration Team</t>
  </si>
  <si>
    <t>Principal Service Manager</t>
  </si>
  <si>
    <t>Children's Permanency Team</t>
  </si>
  <si>
    <t>Service/Team Manager</t>
  </si>
  <si>
    <t>Haddon Team</t>
  </si>
  <si>
    <t>Kedleston Team</t>
  </si>
  <si>
    <t>Leaving and Aftercare</t>
  </si>
  <si>
    <t>Children's Quality Assurance</t>
  </si>
  <si>
    <t>Child Protection Unit</t>
  </si>
  <si>
    <t>Child Protection Manager</t>
  </si>
  <si>
    <t>Child Protection Manager - CSE Services</t>
  </si>
  <si>
    <t>Derby Safeguarding Children Board (Dscb)</t>
  </si>
  <si>
    <t>DDSCP Partnership Manager</t>
  </si>
  <si>
    <t>Fostering - Duty And Recruitment</t>
  </si>
  <si>
    <t>Fostering - Recruitment &amp; Assessment Team</t>
  </si>
  <si>
    <t>Integrated Disabled Children's Service</t>
  </si>
  <si>
    <t>Children's Home Support Team</t>
  </si>
  <si>
    <t>Workforce Learning &amp; Development</t>
  </si>
  <si>
    <t>Operational Management Team</t>
  </si>
  <si>
    <t>Connexions</t>
  </si>
  <si>
    <t>Sure Start - Allenton</t>
  </si>
  <si>
    <t>Children's Centre Service Manager</t>
  </si>
  <si>
    <t>Sure Start - Rosehill</t>
  </si>
  <si>
    <t>East Team</t>
  </si>
  <si>
    <t>North Team</t>
  </si>
  <si>
    <t>Alvaston Team</t>
  </si>
  <si>
    <t>Shelton Team</t>
  </si>
  <si>
    <t>Sinfin Team</t>
  </si>
  <si>
    <t>Arboretum Team</t>
  </si>
  <si>
    <t>Littleover Team</t>
  </si>
  <si>
    <t>Peartree Team</t>
  </si>
  <si>
    <t>Children's Safeguarding Management</t>
  </si>
  <si>
    <t>IYSS Team A - Locality 1 -5</t>
  </si>
  <si>
    <t>IYSS Team B - Locality 1 -5</t>
  </si>
  <si>
    <t>Mat Under 11 Locality 1 - 5</t>
  </si>
  <si>
    <t>Early Help Locality 2</t>
  </si>
  <si>
    <t>Early Help Management Locality 2</t>
  </si>
  <si>
    <t>MAT Team South</t>
  </si>
  <si>
    <t>IYSS Team A - Locality 3 - 4</t>
  </si>
  <si>
    <t>MAT Manager/Principal Education Welfare Officer</t>
  </si>
  <si>
    <t>Staying Together Team</t>
  </si>
  <si>
    <t>Careline</t>
  </si>
  <si>
    <t>First Contact Team</t>
  </si>
  <si>
    <t>MASH Team</t>
  </si>
  <si>
    <t>Reception Central Team</t>
  </si>
  <si>
    <t>Reception North Team</t>
  </si>
  <si>
    <t>Reception South Team</t>
  </si>
  <si>
    <t>ASC Commissioning and Market Management</t>
  </si>
  <si>
    <t>Head of Commissioning &amp; Market Management</t>
  </si>
  <si>
    <t>Lead Commissioner</t>
  </si>
  <si>
    <t>Information Section</t>
  </si>
  <si>
    <t>Service Manager (CYP Information Systems)</t>
  </si>
  <si>
    <t>Care Link Services</t>
  </si>
  <si>
    <t>Home First Team</t>
  </si>
  <si>
    <t>Hospital 2 Home</t>
  </si>
  <si>
    <t>Occupational Therapy Team</t>
  </si>
  <si>
    <t>Head of Employment Skills &amp; Adult Education</t>
  </si>
  <si>
    <t>Early Intervention Team</t>
  </si>
  <si>
    <t>Team Manager And Senior Educational Psychologist</t>
  </si>
  <si>
    <t>Professional Advocacy for Children in Education</t>
  </si>
  <si>
    <t>Senior School Improvement Officer</t>
  </si>
  <si>
    <t>Professional Advocate for Children in Education (PACE)</t>
  </si>
  <si>
    <t>PACE (SEND Focus)</t>
  </si>
  <si>
    <t>Head of Quality Standards &amp; Performance</t>
  </si>
  <si>
    <t>Educational Psychology</t>
  </si>
  <si>
    <t>Principal Educational Psychologist</t>
  </si>
  <si>
    <t>Senior Educational Psychologist</t>
  </si>
  <si>
    <t>Educational Psychologist</t>
  </si>
  <si>
    <t>Public Health</t>
  </si>
  <si>
    <t>Deputy Director Of Corporate Public Health</t>
  </si>
  <si>
    <t>To provide strategic leadership and direction for all corporate and knowledge affairs across all areas of Public Health.  
To strategically lead and direct effective business planning, performance, knowledge and intelligence and financial management arrangements (budget £14+ million) to ensure Derby City Council appropriately fulfils its duties to discharge its new public health functions ensuring health protection, health improvement and health services are effectively delivered to the population of Derby City and wellbeing and independence are promoted. 
The post provides leadership to ensure that strategic planning and business intelligence supports commissioning for population health and is developed and embedded within Public Health, Adults Health and Housing Directorate, wider council and partner agencies (e.g. Clinical Commissioning Group). This will ensure that the Council’s statutory duties and policy objectives are met and that public health resources available in Derby are used in the most efficient and effective way to improve outcomes for individuals, communities and whole populations.</t>
  </si>
  <si>
    <t>Principal Public Health Manager</t>
  </si>
  <si>
    <t>Director of Public Health</t>
  </si>
  <si>
    <t>Assistant Director of Public Health - Head of Substance Misuse</t>
  </si>
  <si>
    <t>To strategically lead and direct Public Health Commissioning generally across Adults, Sexual health and Young persons – and specifically the substance misuse strategies – ensuring health protection, health promotion and health services are effectively delivered to the population of Derby City and wellbeing and independence are promoted. The post provides leadership to ensure that a strategic commissioning approach for population health is developed and embedded within Public Health, the strategic procurement function and the Adults Health and housing directorate. This will ensure that the Council’s statutory duties and policy objectives are met and that public health resources available in Derby are used in the most efficient and effective way to improve outcomes for individuals, communities and whole populations.</t>
  </si>
  <si>
    <t>Consultant in Public Health</t>
  </si>
  <si>
    <t>Strategic Director for People Services</t>
  </si>
  <si>
    <t>Chief Executive and Head of Paid Service</t>
  </si>
  <si>
    <t xml:space="preserve">Job Title </t>
  </si>
  <si>
    <t xml:space="preserve">Department </t>
  </si>
  <si>
    <t xml:space="preserve">Traffic and Transportation </t>
  </si>
  <si>
    <t xml:space="preserve">Delivering differently </t>
  </si>
  <si>
    <t xml:space="preserve">Budget Responsibility </t>
  </si>
  <si>
    <t>Area of Responsibilities:</t>
  </si>
  <si>
    <t xml:space="preserve">Number of reports to: </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</si>
  <si>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</si>
  <si>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</si>
  <si>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 xml:space="preserve">Consult on aspects of Public Health </t>
  </si>
  <si>
    <t xml:space="preserve">To support the delivery of the Council's strategic vision through leadership and management of the service area and with support from managers develop Council policies to fulfill statutory obligations and meet operational demands.  </t>
  </si>
  <si>
    <t>5821328</t>
  </si>
  <si>
    <t xml:space="preserve">Strategic responsibility for People Services which brings together all our services for adults in need of support, children and families, learning and skills, and public health. Working closely with our partners to provide individuals and families with joined-up services that help them achieve the best outcomes.
</t>
  </si>
  <si>
    <t>q</t>
  </si>
  <si>
    <t>Strategic responsibility for Corportate Resources which includes all the professional services needed for the efficient running and good governance of the Council, such as finance, property, HR, legal, democratic services and customer services.</t>
  </si>
  <si>
    <t>The Chief Executive has responsibility for the overall delivery of all services offered by the Council.</t>
  </si>
  <si>
    <t>Strategic responsibility for Communities and Place which manages many of the services most visible to the public, such as waste collection and recycling, highways and traffic, leisure, culture, parks, environmental protection, community safety, licensing and regulation, planning and the regeneration and future development of Derby.</t>
  </si>
  <si>
    <t>Additional Payments - honoraria/ market rate supplement</t>
  </si>
  <si>
    <t xml:space="preserve">To support the delivery of the Council's strategic vision through leadership and management of the service area and with support from managers develop Council policies to fulfill statutory obligations and meet operational demands. </t>
  </si>
  <si>
    <t xml:space="preserve">To support the delivery of the Council's strategic vision through leadership and management of the service area and with support from managers develop Council policies to fulfill statutory obligations and meet operational demands. 
</t>
  </si>
  <si>
    <t>To support the delivery of the Council's strategic vision through leadership and management of the service area and with support from managers develop Council policies to fulfill statutory obligations and meet operational demands. .</t>
  </si>
  <si>
    <t xml:space="preserve">
To support the delivery of the Council's strategic vision through leadership and management of the service area and with support from managers develop Council policies to fulfill statutory obligations and meet operational demands. 
</t>
  </si>
  <si>
    <t xml:space="preserve">HR Shared Service </t>
  </si>
  <si>
    <t xml:space="preserve">Building Surveying and Engineering </t>
  </si>
  <si>
    <t>MAT/ Education Welfare</t>
  </si>
  <si>
    <t xml:space="preserve">£6450.68 - Market Rate Supplement </t>
  </si>
  <si>
    <t xml:space="preserve">£7814.70 - Market Rate Supplement </t>
  </si>
  <si>
    <t xml:space="preserve">£6000.03 - Market Rate Supplement </t>
  </si>
  <si>
    <t xml:space="preserve">£2999.97 - Market Rate Supplement </t>
  </si>
  <si>
    <t>Finance - Corporate Resources</t>
  </si>
  <si>
    <t xml:space="preserve">Legal - litigation </t>
  </si>
  <si>
    <t xml:space="preserve">Organisation Development </t>
  </si>
  <si>
    <t>Revenue, Benefits and Exchequer Services</t>
  </si>
  <si>
    <t>Community Team</t>
  </si>
  <si>
    <t>Strategic HR</t>
  </si>
  <si>
    <t>Traded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</si>
</sst>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5" x14ac:knownFonts="1">
    <font>
      <sz val="11"/>
      <color theme="1"/>
      <name val="Calibri"/>
      <family val="2"/>
      <scheme val="minor"/>
    </font>
    <font>
      <b/>
      <sz val="9"/>
      <color rgb="FFFFFFFF"/>
      <name val="Arial"/>
      <family val="2"/>
    </font>
    <font>
      <sz val="9"/>
      <color rgb="FF333333"/>
      <name val="Arial"/>
      <family val="2"/>
    </font>
    <font>
      <sz val="11"/>
      <color theme="1"/>
      <name val="Calibri"/>
      <family val="2"/>
      <scheme val="minor"/>
    </font>
    <font>
      <sz val="9"/>
      <color rgb="FF1E252A"/>
      <name val="Arial"/>
      <family val="2"/>
    </font>
  </fonts>
  <fills count="6">
    <fill>
      <patternFill patternType="none"/>
    </fill>
    <fill>
      <patternFill patternType="gray125"/>
    </fill>
    <fill>
      <patternFill patternType="solid">
        <fgColor rgb="FFFFFFFF"/>
        <bgColor rgb="FFFFFFFF"/>
      </patternFill>
    </fill>
    <fill>
      <patternFill patternType="solid">
        <fgColor theme="0"/>
        <bgColor rgb="FFFFFFFF"/>
      </patternFill>
    </fill>
    <fill>
      <patternFill patternType="solid">
        <fgColor theme="0"/>
        <bgColor indexed="64"/>
      </patternFill>
    </fill>
    <fill>
      <patternFill patternType="solid">
        <fgColor rgb="FF007363"/>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3" fillId="0" borderId="0" applyFont="0" applyFill="0" applyBorder="0" applyAlignment="0" applyProtection="0"/>
  </cellStyleXfs>
  <cellXfs count="23">
    <xf numFmtId="0" fontId="0" fillId="0" borderId="0" xfId="0"/>
    <xf numFmtId="0" fontId="2" fillId="2" borderId="0" xfId="0" applyFont="1" applyFill="1" applyAlignment="1">
      <alignment horizontal="left"/>
    </xf>
    <xf numFmtId="0" fontId="0" fillId="0" borderId="0" xfId="0" applyAlignment="1">
      <alignment vertical="center"/>
    </xf>
    <xf numFmtId="3" fontId="0" fillId="0" borderId="0" xfId="0" applyNumberFormat="1" applyAlignment="1">
      <alignment horizontal="center" vertical="center"/>
    </xf>
    <xf numFmtId="0" fontId="0" fillId="0" borderId="0" xfId="0" applyAlignment="1">
      <alignment vertical="top" wrapText="1"/>
    </xf>
    <xf numFmtId="0" fontId="0" fillId="0" borderId="0" xfId="0" applyAlignment="1">
      <alignment horizontal="center" vertical="center"/>
    </xf>
    <xf numFmtId="3" fontId="2" fillId="3" borderId="1" xfId="1" applyNumberFormat="1" applyFont="1" applyFill="1" applyBorder="1" applyAlignment="1">
      <alignment horizontal="center" vertical="center"/>
    </xf>
    <xf numFmtId="49" fontId="2" fillId="3" borderId="1" xfId="0" applyNumberFormat="1" applyFont="1" applyFill="1" applyBorder="1" applyAlignment="1">
      <alignment horizontal="left" vertical="top" wrapText="1"/>
    </xf>
    <xf numFmtId="0" fontId="2" fillId="3" borderId="1" xfId="0" applyFont="1" applyFill="1" applyBorder="1" applyAlignment="1">
      <alignment horizontal="left" vertical="top" wrapText="1"/>
    </xf>
    <xf numFmtId="3" fontId="2" fillId="3" borderId="1" xfId="0" applyNumberFormat="1" applyFont="1" applyFill="1" applyBorder="1" applyAlignment="1">
      <alignment horizontal="center" vertical="center"/>
    </xf>
    <xf numFmtId="49" fontId="2" fillId="3" borderId="1" xfId="0" applyNumberFormat="1" applyFont="1" applyFill="1" applyBorder="1" applyAlignment="1">
      <alignment horizontal="left" vertical="center"/>
    </xf>
    <xf numFmtId="0" fontId="2" fillId="3" borderId="1" xfId="0" applyFont="1" applyFill="1" applyBorder="1" applyAlignment="1">
      <alignment horizontal="left" vertical="center"/>
    </xf>
    <xf numFmtId="0" fontId="2" fillId="3" borderId="1" xfId="0" applyFont="1" applyFill="1" applyBorder="1" applyAlignment="1">
      <alignment horizontal="center" vertical="center"/>
    </xf>
    <xf numFmtId="0" fontId="4" fillId="4" borderId="1" xfId="0" applyFont="1" applyFill="1" applyBorder="1" applyAlignment="1">
      <alignment horizontal="left" vertical="top" wrapText="1"/>
    </xf>
    <xf numFmtId="4" fontId="2" fillId="2" borderId="0" xfId="0" applyNumberFormat="1" applyFont="1" applyFill="1" applyAlignment="1">
      <alignment horizontal="center" vertical="center"/>
    </xf>
    <xf numFmtId="4" fontId="0" fillId="0" borderId="0" xfId="0" applyNumberFormat="1" applyAlignment="1">
      <alignment horizontal="center" vertical="center"/>
    </xf>
    <xf numFmtId="4" fontId="2" fillId="3" borderId="1" xfId="0" applyNumberFormat="1" applyFont="1" applyFill="1" applyBorder="1" applyAlignment="1">
      <alignment horizontal="center" vertical="center"/>
    </xf>
    <xf numFmtId="49" fontId="1" fillId="5" borderId="1" xfId="0" applyNumberFormat="1" applyFont="1" applyFill="1" applyBorder="1" applyAlignment="1">
      <alignment horizontal="left" vertical="center"/>
    </xf>
    <xf numFmtId="49" fontId="1" fillId="5" borderId="1" xfId="0" applyNumberFormat="1" applyFont="1" applyFill="1" applyBorder="1" applyAlignment="1">
      <alignment horizontal="center" vertical="center"/>
    </xf>
    <xf numFmtId="3" fontId="1" fillId="5" borderId="1" xfId="0" applyNumberFormat="1" applyFont="1" applyFill="1" applyBorder="1" applyAlignment="1">
      <alignment horizontal="center" vertical="center"/>
    </xf>
    <xf numFmtId="4" fontId="1" fillId="5" borderId="1" xfId="0" applyNumberFormat="1" applyFont="1" applyFill="1" applyBorder="1" applyAlignment="1">
      <alignment horizontal="center" vertical="center" wrapText="1"/>
    </xf>
    <xf numFmtId="3" fontId="1" fillId="5" borderId="1" xfId="0" applyNumberFormat="1" applyFont="1" applyFill="1" applyBorder="1" applyAlignment="1">
      <alignment horizontal="center" vertical="center" wrapText="1"/>
    </xf>
    <xf numFmtId="49" fontId="1" fillId="5" borderId="1" xfId="0" applyNumberFormat="1" applyFont="1" applyFill="1" applyBorder="1" applyAlignment="1">
      <alignment horizontal="left" vertical="top" wrapText="1"/>
    </xf>
  </cellXfs>
  <cellStyles count="2">
    <cellStyle name="Comma" xfId="1" builtinId="3"/>
    <cellStyle name="Normal" xfId="0" builtinId="0"/>
  </cellStyles>
  <dxfs count="0"/>
  <tableStyles count="0" defaultTableStyle="TableStyleMedium2" defaultPivotStyle="PivotStyleLight16"/>
  <colors>
    <mruColors>
      <color rgb="FF00736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6D4B1-606E-4037-859D-B15E88F90039}">
  <dimension ref="A1:G191"/>
  <sheetViews>
    <sheetView tabSelected="1" zoomScale="99" workbookViewId="0"/>
  </sheetViews>
  <sheetFormatPr defaultRowHeight="15" x14ac:dyDescent="0.25"/>
  <cols>
    <col min="1" max="1" width="37.140625" style="2" customWidth="1"/>
    <col min="2" max="2" width="68.42578125" style="2" bestFit="1" customWidth="1"/>
    <col min="3" max="3" width="16.42578125" style="5" customWidth="1"/>
    <col min="4" max="4" width="14" style="3" customWidth="1"/>
    <col min="5" max="5" width="27.85546875" style="15" customWidth="1"/>
    <col min="6" max="6" width="12.5703125" style="3" customWidth="1"/>
    <col min="7" max="7" width="54.5703125" style="4" customWidth="1"/>
  </cols>
  <sheetData>
    <row r="1" spans="1:7" s="1" customFormat="1" ht="24" customHeight="1" x14ac:dyDescent="0.2">
      <c r="A1" s="17" t="s">
        <v>194</v>
      </c>
      <c r="B1" s="17" t="s">
        <v>193</v>
      </c>
      <c r="C1" s="18" t="s">
        <v>199</v>
      </c>
      <c r="D1" s="19" t="s">
        <v>0</v>
      </c>
      <c r="E1" s="20" t="s">
        <v>210</v>
      </c>
      <c r="F1" s="21" t="s">
        <v>197</v>
      </c>
      <c r="G1" s="22" t="s">
        <v>198</v>
      </c>
    </row>
    <row r="2" spans="1:7" s="1" customFormat="1" ht="24.95" customHeight="1" x14ac:dyDescent="0.2">
      <c r="A2" s="10"/>
      <c r="B2" s="10" t="s">
        <v>192</v>
      </c>
      <c r="C2" s="12">
        <v>3624</v>
      </c>
      <c r="D2" s="9">
        <v>174480</v>
      </c>
      <c r="E2" s="11"/>
      <c r="F2" s="9"/>
      <c r="G2" s="13" t="s">
        <v>208</v>
      </c>
    </row>
    <row r="3" spans="1:7" s="1" customFormat="1" ht="72" x14ac:dyDescent="0.2">
      <c r="A3" s="10" t="s">
        <v>1</v>
      </c>
      <c r="B3" s="10" t="s">
        <v>51</v>
      </c>
      <c r="C3" s="12">
        <v>1211</v>
      </c>
      <c r="D3" s="9">
        <v>126701</v>
      </c>
      <c r="E3" s="11"/>
      <c r="F3" s="6">
        <v>43736673.271499984</v>
      </c>
      <c r="G3" s="8" t="s">
        <v>209</v>
      </c>
    </row>
    <row r="4" spans="1:7" s="1" customFormat="1" ht="60" x14ac:dyDescent="0.2">
      <c r="A4" s="10" t="s">
        <v>1</v>
      </c>
      <c r="B4" s="10" t="s">
        <v>22</v>
      </c>
      <c r="C4" s="12">
        <v>492</v>
      </c>
      <c r="D4" s="9">
        <v>88966</v>
      </c>
      <c r="E4" s="11"/>
      <c r="F4" s="6">
        <v>6563133.2949999999</v>
      </c>
      <c r="G4" s="7" t="s">
        <v>200</v>
      </c>
    </row>
    <row r="5" spans="1:7" s="1" customFormat="1" ht="60" x14ac:dyDescent="0.2">
      <c r="A5" s="10" t="s">
        <v>1</v>
      </c>
      <c r="B5" s="10" t="s">
        <v>22</v>
      </c>
      <c r="C5" s="12">
        <v>7</v>
      </c>
      <c r="D5" s="9">
        <v>88966</v>
      </c>
      <c r="E5" s="11"/>
      <c r="F5" s="6">
        <v>244388.82</v>
      </c>
      <c r="G5" s="7" t="s">
        <v>201</v>
      </c>
    </row>
    <row r="6" spans="1:7" s="1" customFormat="1" ht="60" x14ac:dyDescent="0.2">
      <c r="A6" s="10" t="s">
        <v>1</v>
      </c>
      <c r="B6" s="10" t="s">
        <v>22</v>
      </c>
      <c r="C6" s="12">
        <v>452</v>
      </c>
      <c r="D6" s="9">
        <v>88966</v>
      </c>
      <c r="E6" s="11"/>
      <c r="F6" s="6">
        <v>31385457.488500006</v>
      </c>
      <c r="G6" s="7" t="s">
        <v>201</v>
      </c>
    </row>
    <row r="7" spans="1:7" s="1" customFormat="1" ht="60" x14ac:dyDescent="0.2">
      <c r="A7" s="10" t="s">
        <v>1</v>
      </c>
      <c r="B7" s="10" t="s">
        <v>22</v>
      </c>
      <c r="C7" s="12">
        <v>202</v>
      </c>
      <c r="D7" s="9">
        <v>80764</v>
      </c>
      <c r="E7" s="11"/>
      <c r="F7" s="6">
        <v>3676347.5850000023</v>
      </c>
      <c r="G7" s="7" t="s">
        <v>201</v>
      </c>
    </row>
    <row r="8" spans="1:7" s="1" customFormat="1" ht="48" x14ac:dyDescent="0.2">
      <c r="A8" s="10" t="s">
        <v>1</v>
      </c>
      <c r="B8" s="10" t="s">
        <v>33</v>
      </c>
      <c r="C8" s="12">
        <v>39</v>
      </c>
      <c r="D8" s="9">
        <v>69507</v>
      </c>
      <c r="E8" s="11"/>
      <c r="F8" s="6">
        <v>173862.36</v>
      </c>
      <c r="G8" s="8" t="s">
        <v>211</v>
      </c>
    </row>
    <row r="9" spans="1:7" s="1" customFormat="1" ht="60" x14ac:dyDescent="0.2">
      <c r="A9" s="10" t="s">
        <v>1</v>
      </c>
      <c r="B9" s="10" t="s">
        <v>3</v>
      </c>
      <c r="C9" s="12">
        <v>15</v>
      </c>
      <c r="D9" s="9">
        <v>69507</v>
      </c>
      <c r="E9" s="11"/>
      <c r="F9" s="6">
        <v>344357</v>
      </c>
      <c r="G9" s="8" t="s">
        <v>212</v>
      </c>
    </row>
    <row r="10" spans="1:7" s="1" customFormat="1" ht="48" x14ac:dyDescent="0.2">
      <c r="A10" s="10" t="s">
        <v>1</v>
      </c>
      <c r="B10" s="10" t="s">
        <v>13</v>
      </c>
      <c r="C10" s="12">
        <v>39</v>
      </c>
      <c r="D10" s="9">
        <v>69507</v>
      </c>
      <c r="E10" s="11"/>
      <c r="F10" s="6">
        <v>830663.58300000022</v>
      </c>
      <c r="G10" s="8" t="s">
        <v>211</v>
      </c>
    </row>
    <row r="11" spans="1:7" s="1" customFormat="1" ht="48" x14ac:dyDescent="0.2">
      <c r="A11" s="10" t="s">
        <v>1</v>
      </c>
      <c r="B11" s="10" t="s">
        <v>35</v>
      </c>
      <c r="C11" s="12">
        <v>123</v>
      </c>
      <c r="D11" s="9">
        <v>69507</v>
      </c>
      <c r="E11" s="11"/>
      <c r="F11" s="6">
        <v>3502485.2250000029</v>
      </c>
      <c r="G11" s="8" t="s">
        <v>211</v>
      </c>
    </row>
    <row r="12" spans="1:7" s="1" customFormat="1" ht="50.1" customHeight="1" x14ac:dyDescent="0.2">
      <c r="A12" s="10" t="s">
        <v>1</v>
      </c>
      <c r="B12" s="10" t="s">
        <v>26</v>
      </c>
      <c r="C12" s="12">
        <v>38</v>
      </c>
      <c r="D12" s="9">
        <v>67673</v>
      </c>
      <c r="E12" s="11"/>
      <c r="F12" s="6">
        <v>138600.26000000013</v>
      </c>
      <c r="G12" s="8" t="s">
        <v>203</v>
      </c>
    </row>
    <row r="13" spans="1:7" s="1" customFormat="1" ht="48" x14ac:dyDescent="0.2">
      <c r="A13" s="10" t="s">
        <v>1</v>
      </c>
      <c r="B13" s="10" t="s">
        <v>40</v>
      </c>
      <c r="C13" s="12">
        <v>31</v>
      </c>
      <c r="D13" s="9">
        <v>67673</v>
      </c>
      <c r="E13" s="11"/>
      <c r="F13" s="6">
        <v>968352.51999999979</v>
      </c>
      <c r="G13" s="8" t="s">
        <v>211</v>
      </c>
    </row>
    <row r="14" spans="1:7" s="1" customFormat="1" ht="50.1" customHeight="1" x14ac:dyDescent="0.2">
      <c r="A14" s="10" t="s">
        <v>1</v>
      </c>
      <c r="B14" s="10" t="s">
        <v>46</v>
      </c>
      <c r="C14" s="12">
        <v>112</v>
      </c>
      <c r="D14" s="9">
        <v>67673</v>
      </c>
      <c r="E14" s="11"/>
      <c r="F14" s="6">
        <v>7542461.2489999998</v>
      </c>
      <c r="G14" s="8" t="s">
        <v>213</v>
      </c>
    </row>
    <row r="15" spans="1:7" s="1" customFormat="1" ht="50.1" customHeight="1" x14ac:dyDescent="0.2">
      <c r="A15" s="10" t="s">
        <v>1</v>
      </c>
      <c r="B15" s="10" t="s">
        <v>49</v>
      </c>
      <c r="C15" s="12">
        <v>222</v>
      </c>
      <c r="D15" s="9">
        <v>67673</v>
      </c>
      <c r="E15" s="11"/>
      <c r="F15" s="6">
        <v>6606038.9140000017</v>
      </c>
      <c r="G15" s="8" t="s">
        <v>211</v>
      </c>
    </row>
    <row r="16" spans="1:7" s="1" customFormat="1" ht="50.1" customHeight="1" x14ac:dyDescent="0.2">
      <c r="A16" s="10" t="s">
        <v>1</v>
      </c>
      <c r="B16" s="10" t="s">
        <v>17</v>
      </c>
      <c r="C16" s="12">
        <v>334</v>
      </c>
      <c r="D16" s="9">
        <v>65885</v>
      </c>
      <c r="E16" s="11"/>
      <c r="F16" s="6">
        <v>3193023.8800000008</v>
      </c>
      <c r="G16" s="8" t="s">
        <v>18</v>
      </c>
    </row>
    <row r="17" spans="1:7" s="1" customFormat="1" ht="50.1" customHeight="1" x14ac:dyDescent="0.2">
      <c r="A17" s="10" t="s">
        <v>1</v>
      </c>
      <c r="B17" s="10" t="s">
        <v>45</v>
      </c>
      <c r="C17" s="12">
        <v>41</v>
      </c>
      <c r="D17" s="9">
        <v>64146</v>
      </c>
      <c r="E17" s="11"/>
      <c r="F17" s="6">
        <v>103993.85799999992</v>
      </c>
      <c r="G17" s="8" t="s">
        <v>211</v>
      </c>
    </row>
    <row r="18" spans="1:7" s="1" customFormat="1" ht="50.1" customHeight="1" x14ac:dyDescent="0.2">
      <c r="A18" s="10" t="s">
        <v>1</v>
      </c>
      <c r="B18" s="10" t="s">
        <v>50</v>
      </c>
      <c r="C18" s="12">
        <v>19</v>
      </c>
      <c r="D18" s="9">
        <v>64146</v>
      </c>
      <c r="E18" s="11"/>
      <c r="F18" s="6">
        <v>14862765.227499999</v>
      </c>
      <c r="G18" s="8" t="s">
        <v>211</v>
      </c>
    </row>
    <row r="19" spans="1:7" s="1" customFormat="1" ht="48" x14ac:dyDescent="0.2">
      <c r="A19" s="10" t="s">
        <v>1</v>
      </c>
      <c r="B19" s="10" t="s">
        <v>2</v>
      </c>
      <c r="C19" s="12">
        <v>15</v>
      </c>
      <c r="D19" s="9">
        <v>62452</v>
      </c>
      <c r="E19" s="11"/>
      <c r="F19" s="6">
        <v>692325.37</v>
      </c>
      <c r="G19" s="8" t="s">
        <v>211</v>
      </c>
    </row>
    <row r="20" spans="1:7" s="1" customFormat="1" ht="48" x14ac:dyDescent="0.2">
      <c r="A20" s="10" t="s">
        <v>1</v>
      </c>
      <c r="B20" s="10" t="s">
        <v>3</v>
      </c>
      <c r="C20" s="12">
        <v>23</v>
      </c>
      <c r="D20" s="9">
        <v>60872</v>
      </c>
      <c r="E20" s="11"/>
      <c r="F20" s="6">
        <v>968039.39999999991</v>
      </c>
      <c r="G20" s="8" t="s">
        <v>211</v>
      </c>
    </row>
    <row r="21" spans="1:7" s="1" customFormat="1" ht="48" x14ac:dyDescent="0.2">
      <c r="A21" s="10" t="s">
        <v>1</v>
      </c>
      <c r="B21" s="10" t="s">
        <v>21</v>
      </c>
      <c r="C21" s="12">
        <v>157</v>
      </c>
      <c r="D21" s="9">
        <v>57701</v>
      </c>
      <c r="E21" s="11"/>
      <c r="F21" s="6">
        <v>2669911.415</v>
      </c>
      <c r="G21" s="8" t="s">
        <v>211</v>
      </c>
    </row>
    <row r="22" spans="1:7" s="1" customFormat="1" ht="24.95" customHeight="1" x14ac:dyDescent="0.2">
      <c r="A22" s="10" t="s">
        <v>1</v>
      </c>
      <c r="B22" s="10" t="s">
        <v>52</v>
      </c>
      <c r="C22" s="12">
        <v>0</v>
      </c>
      <c r="D22" s="9">
        <v>54461</v>
      </c>
      <c r="E22" s="11"/>
      <c r="F22" s="6">
        <v>0</v>
      </c>
      <c r="G22" s="7" t="s">
        <v>14</v>
      </c>
    </row>
    <row r="23" spans="1:7" s="1" customFormat="1" ht="12" x14ac:dyDescent="0.2">
      <c r="A23" s="10" t="s">
        <v>1</v>
      </c>
      <c r="B23" s="10" t="s">
        <v>42</v>
      </c>
      <c r="C23" s="12">
        <v>16</v>
      </c>
      <c r="D23" s="9">
        <v>52784</v>
      </c>
      <c r="E23" s="11"/>
      <c r="F23" s="6">
        <v>0</v>
      </c>
      <c r="G23" s="10" t="s">
        <v>41</v>
      </c>
    </row>
    <row r="24" spans="1:7" s="1" customFormat="1" ht="24.95" customHeight="1" x14ac:dyDescent="0.2">
      <c r="A24" s="10" t="s">
        <v>1</v>
      </c>
      <c r="B24" s="10" t="s">
        <v>20</v>
      </c>
      <c r="C24" s="12">
        <v>65</v>
      </c>
      <c r="D24" s="9">
        <v>52784</v>
      </c>
      <c r="E24" s="11"/>
      <c r="F24" s="6">
        <v>0</v>
      </c>
      <c r="G24" s="10" t="s">
        <v>19</v>
      </c>
    </row>
    <row r="25" spans="1:7" s="1" customFormat="1" ht="24.95" customHeight="1" x14ac:dyDescent="0.2">
      <c r="A25" s="10" t="s">
        <v>1</v>
      </c>
      <c r="B25" s="10" t="s">
        <v>16</v>
      </c>
      <c r="C25" s="12">
        <v>68</v>
      </c>
      <c r="D25" s="9">
        <v>52784</v>
      </c>
      <c r="E25" s="11"/>
      <c r="F25" s="6">
        <v>495557.68</v>
      </c>
      <c r="G25" s="10" t="s">
        <v>15</v>
      </c>
    </row>
    <row r="26" spans="1:7" s="1" customFormat="1" ht="24.95" customHeight="1" x14ac:dyDescent="0.2">
      <c r="A26" s="10" t="s">
        <v>1</v>
      </c>
      <c r="B26" s="10" t="s">
        <v>28</v>
      </c>
      <c r="C26" s="12">
        <v>18</v>
      </c>
      <c r="D26" s="9">
        <v>52784</v>
      </c>
      <c r="E26" s="11"/>
      <c r="F26" s="6">
        <v>718169.84</v>
      </c>
      <c r="G26" s="10" t="s">
        <v>27</v>
      </c>
    </row>
    <row r="27" spans="1:7" s="1" customFormat="1" ht="24.95" customHeight="1" x14ac:dyDescent="0.2">
      <c r="A27" s="10" t="s">
        <v>1</v>
      </c>
      <c r="B27" s="10" t="s">
        <v>30</v>
      </c>
      <c r="C27" s="12">
        <v>8</v>
      </c>
      <c r="D27" s="9">
        <v>52784</v>
      </c>
      <c r="E27" s="11"/>
      <c r="F27" s="6">
        <v>134562.32</v>
      </c>
      <c r="G27" s="10" t="s">
        <v>29</v>
      </c>
    </row>
    <row r="28" spans="1:7" s="1" customFormat="1" ht="24.95" customHeight="1" x14ac:dyDescent="0.2">
      <c r="A28" s="10" t="s">
        <v>1</v>
      </c>
      <c r="B28" s="10" t="s">
        <v>37</v>
      </c>
      <c r="C28" s="12">
        <v>12</v>
      </c>
      <c r="D28" s="9">
        <v>52784</v>
      </c>
      <c r="E28" s="11"/>
      <c r="F28" s="6">
        <v>495557.68</v>
      </c>
      <c r="G28" s="10" t="s">
        <v>36</v>
      </c>
    </row>
    <row r="29" spans="1:7" s="1" customFormat="1" ht="24.95" customHeight="1" x14ac:dyDescent="0.2">
      <c r="A29" s="10" t="s">
        <v>1</v>
      </c>
      <c r="B29" s="10" t="s">
        <v>9</v>
      </c>
      <c r="C29" s="12">
        <v>4</v>
      </c>
      <c r="D29" s="9">
        <v>52784</v>
      </c>
      <c r="E29" s="11"/>
      <c r="F29" s="6">
        <v>-2614.7999999999956</v>
      </c>
      <c r="G29" s="10" t="s">
        <v>8</v>
      </c>
    </row>
    <row r="30" spans="1:7" s="1" customFormat="1" ht="24.95" customHeight="1" x14ac:dyDescent="0.2">
      <c r="A30" s="10" t="s">
        <v>1</v>
      </c>
      <c r="B30" s="10" t="s">
        <v>11</v>
      </c>
      <c r="C30" s="12">
        <v>14</v>
      </c>
      <c r="D30" s="9">
        <v>52784</v>
      </c>
      <c r="E30" s="11"/>
      <c r="F30" s="6">
        <v>0</v>
      </c>
      <c r="G30" s="10" t="s">
        <v>10</v>
      </c>
    </row>
    <row r="31" spans="1:7" s="1" customFormat="1" ht="24.95" customHeight="1" x14ac:dyDescent="0.2">
      <c r="A31" s="10" t="s">
        <v>1</v>
      </c>
      <c r="B31" s="10" t="s">
        <v>12</v>
      </c>
      <c r="C31" s="12">
        <v>10</v>
      </c>
      <c r="D31" s="9">
        <v>52784</v>
      </c>
      <c r="E31" s="11"/>
      <c r="F31" s="6">
        <v>329726.51</v>
      </c>
      <c r="G31" s="10" t="s">
        <v>10</v>
      </c>
    </row>
    <row r="32" spans="1:7" s="1" customFormat="1" ht="24.95" customHeight="1" x14ac:dyDescent="0.2">
      <c r="A32" s="10" t="s">
        <v>1</v>
      </c>
      <c r="B32" s="10" t="s">
        <v>37</v>
      </c>
      <c r="C32" s="12">
        <v>5</v>
      </c>
      <c r="D32" s="9">
        <v>52784</v>
      </c>
      <c r="E32" s="11"/>
      <c r="F32" s="6">
        <v>-230490.83000000002</v>
      </c>
      <c r="G32" s="10" t="s">
        <v>39</v>
      </c>
    </row>
    <row r="33" spans="1:7" s="1" customFormat="1" ht="24.95" customHeight="1" x14ac:dyDescent="0.2">
      <c r="A33" s="10" t="s">
        <v>1</v>
      </c>
      <c r="B33" s="10" t="s">
        <v>32</v>
      </c>
      <c r="C33" s="12">
        <v>10</v>
      </c>
      <c r="D33" s="9">
        <v>52784</v>
      </c>
      <c r="E33" s="11"/>
      <c r="F33" s="6">
        <v>173862.36000000002</v>
      </c>
      <c r="G33" s="10" t="s">
        <v>31</v>
      </c>
    </row>
    <row r="34" spans="1:7" s="1" customFormat="1" ht="24.95" customHeight="1" x14ac:dyDescent="0.2">
      <c r="A34" s="10" t="s">
        <v>1</v>
      </c>
      <c r="B34" s="10" t="s">
        <v>5</v>
      </c>
      <c r="C34" s="12">
        <v>2</v>
      </c>
      <c r="D34" s="9">
        <v>52784</v>
      </c>
      <c r="E34" s="11"/>
      <c r="F34" s="6">
        <v>0</v>
      </c>
      <c r="G34" s="8" t="s">
        <v>4</v>
      </c>
    </row>
    <row r="35" spans="1:7" s="1" customFormat="1" ht="50.1" customHeight="1" x14ac:dyDescent="0.2">
      <c r="A35" s="10" t="s">
        <v>1</v>
      </c>
      <c r="B35" s="10" t="s">
        <v>5</v>
      </c>
      <c r="C35" s="12">
        <v>3</v>
      </c>
      <c r="D35" s="9">
        <v>52784</v>
      </c>
      <c r="E35" s="11"/>
      <c r="F35" s="6">
        <v>0</v>
      </c>
      <c r="G35" s="8" t="s">
        <v>4</v>
      </c>
    </row>
    <row r="36" spans="1:7" s="1" customFormat="1" ht="24.95" customHeight="1" x14ac:dyDescent="0.2">
      <c r="A36" s="10" t="s">
        <v>1</v>
      </c>
      <c r="B36" s="10" t="s">
        <v>48</v>
      </c>
      <c r="C36" s="12">
        <v>14</v>
      </c>
      <c r="D36" s="9">
        <v>52784</v>
      </c>
      <c r="E36" s="11"/>
      <c r="F36" s="6">
        <v>2036173.1</v>
      </c>
      <c r="G36" s="10" t="s">
        <v>47</v>
      </c>
    </row>
    <row r="37" spans="1:7" s="1" customFormat="1" ht="24.95" customHeight="1" x14ac:dyDescent="0.2">
      <c r="A37" s="10" t="s">
        <v>1</v>
      </c>
      <c r="B37" s="10" t="s">
        <v>34</v>
      </c>
      <c r="C37" s="12">
        <v>26</v>
      </c>
      <c r="D37" s="9">
        <v>52784</v>
      </c>
      <c r="E37" s="11"/>
      <c r="F37" s="6">
        <v>500609.96000000025</v>
      </c>
      <c r="G37" s="7" t="s">
        <v>195</v>
      </c>
    </row>
    <row r="38" spans="1:7" s="1" customFormat="1" ht="24.95" customHeight="1" x14ac:dyDescent="0.2">
      <c r="A38" s="10" t="s">
        <v>1</v>
      </c>
      <c r="B38" s="10" t="s">
        <v>34</v>
      </c>
      <c r="C38" s="12">
        <v>29</v>
      </c>
      <c r="D38" s="9">
        <v>52784</v>
      </c>
      <c r="E38" s="11"/>
      <c r="F38" s="6">
        <v>6517657.5350000001</v>
      </c>
      <c r="G38" s="7" t="s">
        <v>195</v>
      </c>
    </row>
    <row r="39" spans="1:7" s="1" customFormat="1" ht="24.95" customHeight="1" x14ac:dyDescent="0.2">
      <c r="A39" s="10" t="s">
        <v>1</v>
      </c>
      <c r="B39" s="10" t="s">
        <v>37</v>
      </c>
      <c r="C39" s="12">
        <v>9</v>
      </c>
      <c r="D39" s="9">
        <v>51332</v>
      </c>
      <c r="E39" s="11"/>
      <c r="F39" s="6">
        <v>393289.94000000006</v>
      </c>
      <c r="G39" s="10" t="s">
        <v>43</v>
      </c>
    </row>
    <row r="40" spans="1:7" s="1" customFormat="1" ht="50.1" customHeight="1" x14ac:dyDescent="0.2">
      <c r="A40" s="10" t="s">
        <v>1</v>
      </c>
      <c r="B40" s="10" t="s">
        <v>5</v>
      </c>
      <c r="C40" s="12">
        <v>2</v>
      </c>
      <c r="D40" s="9">
        <v>51332</v>
      </c>
      <c r="E40" s="11"/>
      <c r="F40" s="6">
        <v>0</v>
      </c>
      <c r="G40" s="8" t="s">
        <v>4</v>
      </c>
    </row>
    <row r="41" spans="1:7" s="1" customFormat="1" ht="24.95" customHeight="1" x14ac:dyDescent="0.2">
      <c r="A41" s="10" t="s">
        <v>1</v>
      </c>
      <c r="B41" s="10" t="s">
        <v>37</v>
      </c>
      <c r="C41" s="12">
        <v>13</v>
      </c>
      <c r="D41" s="9">
        <v>51332</v>
      </c>
      <c r="E41" s="11"/>
      <c r="F41" s="6">
        <v>605451.06000000006</v>
      </c>
      <c r="G41" s="10" t="s">
        <v>44</v>
      </c>
    </row>
    <row r="42" spans="1:7" s="1" customFormat="1" ht="24.95" customHeight="1" x14ac:dyDescent="0.2">
      <c r="A42" s="10" t="s">
        <v>1</v>
      </c>
      <c r="B42" s="10" t="s">
        <v>34</v>
      </c>
      <c r="C42" s="12">
        <v>5</v>
      </c>
      <c r="D42" s="9">
        <v>51332</v>
      </c>
      <c r="E42" s="11"/>
      <c r="F42" s="6">
        <v>238415.89999999994</v>
      </c>
      <c r="G42" s="7" t="s">
        <v>195</v>
      </c>
    </row>
    <row r="43" spans="1:7" s="1" customFormat="1" ht="24.95" customHeight="1" x14ac:dyDescent="0.2">
      <c r="A43" s="10" t="s">
        <v>1</v>
      </c>
      <c r="B43" s="10" t="s">
        <v>24</v>
      </c>
      <c r="C43" s="12">
        <v>8</v>
      </c>
      <c r="D43" s="9">
        <v>50379</v>
      </c>
      <c r="E43" s="11"/>
      <c r="F43" s="6">
        <v>0</v>
      </c>
      <c r="G43" s="10" t="s">
        <v>23</v>
      </c>
    </row>
    <row r="44" spans="1:7" s="1" customFormat="1" ht="24.95" customHeight="1" x14ac:dyDescent="0.2">
      <c r="A44" s="10" t="s">
        <v>1</v>
      </c>
      <c r="B44" s="10" t="s">
        <v>37</v>
      </c>
      <c r="C44" s="12">
        <v>11</v>
      </c>
      <c r="D44" s="9">
        <v>50379</v>
      </c>
      <c r="E44" s="11"/>
      <c r="F44" s="6">
        <v>471749.68</v>
      </c>
      <c r="G44" s="10" t="s">
        <v>38</v>
      </c>
    </row>
    <row r="45" spans="1:7" s="1" customFormat="1" ht="24.95" customHeight="1" x14ac:dyDescent="0.2">
      <c r="A45" s="10" t="s">
        <v>1</v>
      </c>
      <c r="B45" s="10" t="s">
        <v>6</v>
      </c>
      <c r="C45" s="12">
        <v>1</v>
      </c>
      <c r="D45" s="9">
        <v>50379</v>
      </c>
      <c r="E45" s="11"/>
      <c r="F45" s="6">
        <v>96634.54</v>
      </c>
      <c r="G45" s="7" t="s">
        <v>4</v>
      </c>
    </row>
    <row r="46" spans="1:7" s="1" customFormat="1" ht="24.95" customHeight="1" x14ac:dyDescent="0.2">
      <c r="A46" s="10" t="s">
        <v>1</v>
      </c>
      <c r="B46" s="10" t="s">
        <v>7</v>
      </c>
      <c r="C46" s="12">
        <v>0</v>
      </c>
      <c r="D46" s="9">
        <v>50379</v>
      </c>
      <c r="E46" s="11"/>
      <c r="F46" s="6">
        <v>0</v>
      </c>
      <c r="G46" s="7" t="s">
        <v>4</v>
      </c>
    </row>
    <row r="47" spans="1:7" s="1" customFormat="1" ht="50.1" customHeight="1" x14ac:dyDescent="0.2">
      <c r="A47" s="10" t="s">
        <v>1</v>
      </c>
      <c r="B47" s="10" t="s">
        <v>5</v>
      </c>
      <c r="C47" s="12">
        <v>3</v>
      </c>
      <c r="D47" s="9">
        <v>50379</v>
      </c>
      <c r="E47" s="11"/>
      <c r="F47" s="6">
        <v>0</v>
      </c>
      <c r="G47" s="8" t="s">
        <v>4</v>
      </c>
    </row>
    <row r="48" spans="1:7" s="1" customFormat="1" ht="24.95" customHeight="1" x14ac:dyDescent="0.2">
      <c r="A48" s="10" t="s">
        <v>1</v>
      </c>
      <c r="B48" s="10" t="s">
        <v>24</v>
      </c>
      <c r="C48" s="12">
        <v>5</v>
      </c>
      <c r="D48" s="9">
        <v>50379</v>
      </c>
      <c r="E48" s="11"/>
      <c r="F48" s="6">
        <v>0</v>
      </c>
      <c r="G48" s="10" t="s">
        <v>25</v>
      </c>
    </row>
    <row r="49" spans="1:7" s="1" customFormat="1" ht="50.1" customHeight="1" x14ac:dyDescent="0.2">
      <c r="A49" s="10" t="s">
        <v>53</v>
      </c>
      <c r="B49" s="10" t="s">
        <v>22</v>
      </c>
      <c r="C49" s="12">
        <v>57</v>
      </c>
      <c r="D49" s="9">
        <v>80764</v>
      </c>
      <c r="E49" s="11"/>
      <c r="F49" s="6">
        <v>1727477</v>
      </c>
      <c r="G49" s="7" t="s">
        <v>201</v>
      </c>
    </row>
    <row r="50" spans="1:7" s="1" customFormat="1" ht="24.95" customHeight="1" x14ac:dyDescent="0.2">
      <c r="A50" s="10" t="s">
        <v>53</v>
      </c>
      <c r="B50" s="10" t="s">
        <v>54</v>
      </c>
      <c r="C50" s="12">
        <v>9</v>
      </c>
      <c r="D50" s="9" t="s">
        <v>206</v>
      </c>
      <c r="E50" s="11"/>
      <c r="F50" s="9">
        <v>80181</v>
      </c>
      <c r="G50" s="7" t="s">
        <v>196</v>
      </c>
    </row>
    <row r="51" spans="1:7" s="1" customFormat="1" ht="24.95" customHeight="1" x14ac:dyDescent="0.2">
      <c r="A51" s="10" t="s">
        <v>53</v>
      </c>
      <c r="B51" s="10" t="s">
        <v>56</v>
      </c>
      <c r="C51" s="12">
        <v>3</v>
      </c>
      <c r="D51" s="9">
        <v>51332</v>
      </c>
      <c r="E51" s="11"/>
      <c r="F51" s="9">
        <v>0</v>
      </c>
      <c r="G51" s="10" t="s">
        <v>55</v>
      </c>
    </row>
    <row r="52" spans="1:7" s="1" customFormat="1" ht="50.1" customHeight="1" x14ac:dyDescent="0.2">
      <c r="A52" s="10" t="s">
        <v>57</v>
      </c>
      <c r="B52" s="10" t="s">
        <v>94</v>
      </c>
      <c r="C52" s="12">
        <v>909</v>
      </c>
      <c r="D52" s="9">
        <v>117866</v>
      </c>
      <c r="E52" s="11"/>
      <c r="F52" s="9">
        <v>41691235</v>
      </c>
      <c r="G52" s="8" t="s">
        <v>207</v>
      </c>
    </row>
    <row r="53" spans="1:7" s="1" customFormat="1" ht="60" x14ac:dyDescent="0.2">
      <c r="A53" s="10" t="s">
        <v>57</v>
      </c>
      <c r="B53" s="10" t="s">
        <v>22</v>
      </c>
      <c r="C53" s="12">
        <v>193</v>
      </c>
      <c r="D53" s="9">
        <v>88966</v>
      </c>
      <c r="E53" s="11"/>
      <c r="F53" s="9">
        <v>8519000</v>
      </c>
      <c r="G53" s="7" t="s">
        <v>201</v>
      </c>
    </row>
    <row r="54" spans="1:7" s="1" customFormat="1" ht="60" x14ac:dyDescent="0.2">
      <c r="A54" s="10" t="s">
        <v>57</v>
      </c>
      <c r="B54" s="10" t="s">
        <v>22</v>
      </c>
      <c r="C54" s="12">
        <v>156</v>
      </c>
      <c r="D54" s="9">
        <v>83490</v>
      </c>
      <c r="E54" s="11"/>
      <c r="F54" s="9">
        <v>7228297</v>
      </c>
      <c r="G54" s="7" t="s">
        <v>201</v>
      </c>
    </row>
    <row r="55" spans="1:7" s="1" customFormat="1" ht="60" x14ac:dyDescent="0.2">
      <c r="A55" s="10" t="s">
        <v>57</v>
      </c>
      <c r="B55" s="10" t="s">
        <v>22</v>
      </c>
      <c r="C55" s="12">
        <v>225</v>
      </c>
      <c r="D55" s="9">
        <v>83490</v>
      </c>
      <c r="E55" s="11"/>
      <c r="F55" s="9">
        <v>5958231</v>
      </c>
      <c r="G55" s="7" t="s">
        <v>201</v>
      </c>
    </row>
    <row r="56" spans="1:7" s="1" customFormat="1" ht="60" x14ac:dyDescent="0.2">
      <c r="A56" s="10" t="s">
        <v>57</v>
      </c>
      <c r="B56" s="10" t="s">
        <v>74</v>
      </c>
      <c r="C56" s="12">
        <v>260</v>
      </c>
      <c r="D56" s="9">
        <v>75291</v>
      </c>
      <c r="E56" s="11"/>
      <c r="F56" s="9">
        <f>8069490+6901000</f>
        <v>14970490</v>
      </c>
      <c r="G56" s="7" t="s">
        <v>201</v>
      </c>
    </row>
    <row r="57" spans="1:7" s="1" customFormat="1" ht="72" x14ac:dyDescent="0.2">
      <c r="A57" s="10" t="s">
        <v>57</v>
      </c>
      <c r="B57" s="10" t="s">
        <v>67</v>
      </c>
      <c r="C57" s="12">
        <v>103</v>
      </c>
      <c r="D57" s="9">
        <v>69507</v>
      </c>
      <c r="E57" s="11"/>
      <c r="F57" s="9">
        <v>3094063</v>
      </c>
      <c r="G57" s="8" t="s">
        <v>68</v>
      </c>
    </row>
    <row r="58" spans="1:7" s="1" customFormat="1" ht="48" x14ac:dyDescent="0.2">
      <c r="A58" s="10" t="s">
        <v>57</v>
      </c>
      <c r="B58" s="10" t="s">
        <v>65</v>
      </c>
      <c r="C58" s="12">
        <v>16</v>
      </c>
      <c r="D58" s="9">
        <v>69507</v>
      </c>
      <c r="E58" s="11"/>
      <c r="F58" s="9">
        <v>531038</v>
      </c>
      <c r="G58" s="8" t="s">
        <v>211</v>
      </c>
    </row>
    <row r="59" spans="1:7" s="1" customFormat="1" ht="48" x14ac:dyDescent="0.2">
      <c r="A59" s="10" t="s">
        <v>57</v>
      </c>
      <c r="B59" s="10" t="s">
        <v>58</v>
      </c>
      <c r="C59" s="12">
        <v>61</v>
      </c>
      <c r="D59" s="9">
        <v>69507</v>
      </c>
      <c r="E59" s="11"/>
      <c r="F59" s="6">
        <v>1024185</v>
      </c>
      <c r="G59" s="8" t="s">
        <v>211</v>
      </c>
    </row>
    <row r="60" spans="1:7" s="1" customFormat="1" ht="48" x14ac:dyDescent="0.2">
      <c r="A60" s="10" t="s">
        <v>57</v>
      </c>
      <c r="B60" s="10" t="s">
        <v>71</v>
      </c>
      <c r="C60" s="12">
        <v>9</v>
      </c>
      <c r="D60" s="9">
        <v>69507</v>
      </c>
      <c r="E60" s="11"/>
      <c r="F60" s="9">
        <v>0</v>
      </c>
      <c r="G60" s="8" t="s">
        <v>211</v>
      </c>
    </row>
    <row r="61" spans="1:7" s="1" customFormat="1" ht="48" x14ac:dyDescent="0.2">
      <c r="A61" s="10" t="s">
        <v>57</v>
      </c>
      <c r="B61" s="10" t="s">
        <v>71</v>
      </c>
      <c r="C61" s="12">
        <v>26</v>
      </c>
      <c r="D61" s="9">
        <v>69507</v>
      </c>
      <c r="E61" s="11"/>
      <c r="F61" s="9">
        <f>2686812+6901000</f>
        <v>9587812</v>
      </c>
      <c r="G61" s="8" t="s">
        <v>211</v>
      </c>
    </row>
    <row r="62" spans="1:7" s="1" customFormat="1" ht="48" x14ac:dyDescent="0.2">
      <c r="A62" s="10" t="s">
        <v>57</v>
      </c>
      <c r="B62" s="10" t="s">
        <v>83</v>
      </c>
      <c r="C62" s="12">
        <v>41</v>
      </c>
      <c r="D62" s="9">
        <v>69507</v>
      </c>
      <c r="E62" s="11"/>
      <c r="F62" s="9">
        <v>3061373</v>
      </c>
      <c r="G62" s="8" t="s">
        <v>211</v>
      </c>
    </row>
    <row r="63" spans="1:7" s="1" customFormat="1" ht="72" x14ac:dyDescent="0.2">
      <c r="A63" s="10" t="s">
        <v>57</v>
      </c>
      <c r="B63" s="10" t="s">
        <v>84</v>
      </c>
      <c r="C63" s="12">
        <v>13</v>
      </c>
      <c r="D63" s="9">
        <v>69507</v>
      </c>
      <c r="E63" s="11"/>
      <c r="F63" s="9">
        <v>561732</v>
      </c>
      <c r="G63" s="8" t="s">
        <v>214</v>
      </c>
    </row>
    <row r="64" spans="1:7" s="1" customFormat="1" ht="48" x14ac:dyDescent="0.2">
      <c r="A64" s="10" t="s">
        <v>57</v>
      </c>
      <c r="B64" s="10" t="s">
        <v>3</v>
      </c>
      <c r="C64" s="12">
        <v>34</v>
      </c>
      <c r="D64" s="9">
        <v>69507</v>
      </c>
      <c r="E64" s="11" t="s">
        <v>218</v>
      </c>
      <c r="F64" s="9">
        <v>5109520</v>
      </c>
      <c r="G64" s="8" t="s">
        <v>211</v>
      </c>
    </row>
    <row r="65" spans="1:7" s="1" customFormat="1" ht="48" x14ac:dyDescent="0.2">
      <c r="A65" s="10" t="s">
        <v>57</v>
      </c>
      <c r="B65" s="10" t="s">
        <v>3</v>
      </c>
      <c r="C65" s="12">
        <v>100</v>
      </c>
      <c r="D65" s="9">
        <v>69507</v>
      </c>
      <c r="E65" s="11"/>
      <c r="F65" s="9">
        <v>2288615</v>
      </c>
      <c r="G65" s="8" t="s">
        <v>211</v>
      </c>
    </row>
    <row r="66" spans="1:7" s="1" customFormat="1" ht="48" x14ac:dyDescent="0.2">
      <c r="A66" s="10" t="s">
        <v>57</v>
      </c>
      <c r="B66" s="10" t="s">
        <v>93</v>
      </c>
      <c r="C66" s="12">
        <v>15</v>
      </c>
      <c r="D66" s="9">
        <v>69507</v>
      </c>
      <c r="E66" s="11"/>
      <c r="F66" s="9">
        <v>845718</v>
      </c>
      <c r="G66" s="8" t="s">
        <v>211</v>
      </c>
    </row>
    <row r="67" spans="1:7" s="1" customFormat="1" ht="50.1" customHeight="1" x14ac:dyDescent="0.2">
      <c r="A67" s="10" t="s">
        <v>57</v>
      </c>
      <c r="B67" s="10" t="s">
        <v>61</v>
      </c>
      <c r="C67" s="12">
        <v>28</v>
      </c>
      <c r="D67" s="9">
        <v>69507</v>
      </c>
      <c r="E67" s="11"/>
      <c r="F67" s="9">
        <v>2988331</v>
      </c>
      <c r="G67" s="8" t="s">
        <v>211</v>
      </c>
    </row>
    <row r="68" spans="1:7" s="1" customFormat="1" ht="50.1" customHeight="1" x14ac:dyDescent="0.2">
      <c r="A68" s="10" t="s">
        <v>57</v>
      </c>
      <c r="B68" s="10" t="s">
        <v>63</v>
      </c>
      <c r="C68" s="12">
        <v>51</v>
      </c>
      <c r="D68" s="9">
        <v>69507</v>
      </c>
      <c r="E68" s="11"/>
      <c r="F68" s="9">
        <v>7228297</v>
      </c>
      <c r="G68" s="8" t="s">
        <v>211</v>
      </c>
    </row>
    <row r="69" spans="1:7" s="1" customFormat="1" ht="50.1" customHeight="1" x14ac:dyDescent="0.2">
      <c r="A69" s="10" t="s">
        <v>57</v>
      </c>
      <c r="B69" s="10" t="s">
        <v>87</v>
      </c>
      <c r="C69" s="12">
        <v>113</v>
      </c>
      <c r="D69" s="9">
        <v>67673</v>
      </c>
      <c r="E69" s="11"/>
      <c r="F69" s="9">
        <v>0</v>
      </c>
      <c r="G69" s="8" t="s">
        <v>211</v>
      </c>
    </row>
    <row r="70" spans="1:7" s="1" customFormat="1" ht="50.1" customHeight="1" x14ac:dyDescent="0.2">
      <c r="A70" s="10" t="s">
        <v>57</v>
      </c>
      <c r="B70" s="10" t="s">
        <v>78</v>
      </c>
      <c r="C70" s="12">
        <v>57</v>
      </c>
      <c r="D70" s="9">
        <v>67673</v>
      </c>
      <c r="E70" s="11"/>
      <c r="F70" s="9">
        <v>1039904</v>
      </c>
      <c r="G70" s="8" t="s">
        <v>211</v>
      </c>
    </row>
    <row r="71" spans="1:7" s="1" customFormat="1" ht="48" x14ac:dyDescent="0.2">
      <c r="A71" s="10" t="s">
        <v>57</v>
      </c>
      <c r="B71" s="10" t="s">
        <v>71</v>
      </c>
      <c r="C71" s="12">
        <v>17</v>
      </c>
      <c r="D71" s="9">
        <v>62452</v>
      </c>
      <c r="E71" s="11"/>
      <c r="F71" s="9">
        <v>0</v>
      </c>
      <c r="G71" s="8" t="s">
        <v>211</v>
      </c>
    </row>
    <row r="72" spans="1:7" s="1" customFormat="1" ht="24.95" customHeight="1" x14ac:dyDescent="0.2">
      <c r="A72" s="10" t="s">
        <v>57</v>
      </c>
      <c r="B72" s="10" t="s">
        <v>75</v>
      </c>
      <c r="C72" s="12">
        <v>33</v>
      </c>
      <c r="D72" s="9">
        <v>60872</v>
      </c>
      <c r="E72" s="11"/>
      <c r="F72" s="9">
        <v>842864</v>
      </c>
      <c r="G72" s="8" t="s">
        <v>215</v>
      </c>
    </row>
    <row r="73" spans="1:7" s="1" customFormat="1" ht="48" x14ac:dyDescent="0.2">
      <c r="A73" s="10" t="s">
        <v>57</v>
      </c>
      <c r="B73" s="10" t="s">
        <v>79</v>
      </c>
      <c r="C73" s="12">
        <v>15</v>
      </c>
      <c r="D73" s="9">
        <v>57701</v>
      </c>
      <c r="E73" s="11"/>
      <c r="F73" s="9">
        <v>2121642</v>
      </c>
      <c r="G73" s="8" t="s">
        <v>203</v>
      </c>
    </row>
    <row r="74" spans="1:7" s="1" customFormat="1" ht="24.95" customHeight="1" x14ac:dyDescent="0.2">
      <c r="A74" s="10" t="s">
        <v>57</v>
      </c>
      <c r="B74" s="10" t="s">
        <v>90</v>
      </c>
      <c r="C74" s="12">
        <v>1</v>
      </c>
      <c r="D74" s="9">
        <v>52784</v>
      </c>
      <c r="E74" s="11"/>
      <c r="F74" s="9">
        <v>0</v>
      </c>
      <c r="G74" s="7" t="s">
        <v>89</v>
      </c>
    </row>
    <row r="75" spans="1:7" s="1" customFormat="1" ht="50.1" customHeight="1" x14ac:dyDescent="0.2">
      <c r="A75" s="10" t="s">
        <v>57</v>
      </c>
      <c r="B75" s="10" t="s">
        <v>91</v>
      </c>
      <c r="C75" s="12">
        <v>7</v>
      </c>
      <c r="D75" s="9">
        <v>52784</v>
      </c>
      <c r="E75" s="11"/>
      <c r="F75" s="9">
        <v>0</v>
      </c>
      <c r="G75" s="8" t="s">
        <v>92</v>
      </c>
    </row>
    <row r="76" spans="1:7" s="1" customFormat="1" ht="24.95" customHeight="1" x14ac:dyDescent="0.2">
      <c r="A76" s="10" t="s">
        <v>57</v>
      </c>
      <c r="B76" s="10" t="s">
        <v>66</v>
      </c>
      <c r="C76" s="12">
        <v>0</v>
      </c>
      <c r="D76" s="9">
        <v>52784</v>
      </c>
      <c r="E76" s="11"/>
      <c r="F76" s="9">
        <v>0</v>
      </c>
      <c r="G76" s="7" t="s">
        <v>64</v>
      </c>
    </row>
    <row r="77" spans="1:7" s="1" customFormat="1" ht="24.95" customHeight="1" x14ac:dyDescent="0.2">
      <c r="A77" s="10" t="s">
        <v>57</v>
      </c>
      <c r="B77" s="10" t="s">
        <v>86</v>
      </c>
      <c r="C77" s="12">
        <v>23</v>
      </c>
      <c r="D77" s="9">
        <v>52784</v>
      </c>
      <c r="E77" s="11"/>
      <c r="F77" s="9">
        <v>-125539</v>
      </c>
      <c r="G77" s="7" t="s">
        <v>85</v>
      </c>
    </row>
    <row r="78" spans="1:7" s="1" customFormat="1" ht="24.95" customHeight="1" x14ac:dyDescent="0.2">
      <c r="A78" s="10" t="s">
        <v>57</v>
      </c>
      <c r="B78" s="10" t="s">
        <v>81</v>
      </c>
      <c r="C78" s="12">
        <v>153</v>
      </c>
      <c r="D78" s="9">
        <v>52784</v>
      </c>
      <c r="E78" s="11"/>
      <c r="F78" s="9">
        <v>213484</v>
      </c>
      <c r="G78" s="8" t="s">
        <v>80</v>
      </c>
    </row>
    <row r="79" spans="1:7" s="1" customFormat="1" ht="24.95" customHeight="1" x14ac:dyDescent="0.2">
      <c r="A79" s="10" t="s">
        <v>57</v>
      </c>
      <c r="B79" s="10" t="s">
        <v>70</v>
      </c>
      <c r="C79" s="12">
        <v>8</v>
      </c>
      <c r="D79" s="9">
        <v>52784</v>
      </c>
      <c r="E79" s="11"/>
      <c r="F79" s="9">
        <v>0</v>
      </c>
      <c r="G79" s="7" t="s">
        <v>69</v>
      </c>
    </row>
    <row r="80" spans="1:7" s="1" customFormat="1" ht="24.95" customHeight="1" x14ac:dyDescent="0.2">
      <c r="A80" s="10" t="s">
        <v>57</v>
      </c>
      <c r="B80" s="10" t="s">
        <v>70</v>
      </c>
      <c r="C80" s="12">
        <v>16</v>
      </c>
      <c r="D80" s="9">
        <v>52784</v>
      </c>
      <c r="E80" s="11"/>
      <c r="F80" s="9">
        <v>0</v>
      </c>
      <c r="G80" s="7" t="s">
        <v>222</v>
      </c>
    </row>
    <row r="81" spans="1:7" s="1" customFormat="1" ht="24.95" customHeight="1" x14ac:dyDescent="0.2">
      <c r="A81" s="10" t="s">
        <v>57</v>
      </c>
      <c r="B81" s="10" t="s">
        <v>70</v>
      </c>
      <c r="C81" s="12">
        <v>7</v>
      </c>
      <c r="D81" s="9">
        <v>52784</v>
      </c>
      <c r="E81" s="11"/>
      <c r="F81" s="9">
        <v>0</v>
      </c>
      <c r="G81" s="7" t="s">
        <v>222</v>
      </c>
    </row>
    <row r="82" spans="1:7" s="1" customFormat="1" ht="24.95" customHeight="1" x14ac:dyDescent="0.2">
      <c r="A82" s="10" t="s">
        <v>57</v>
      </c>
      <c r="B82" s="10" t="s">
        <v>70</v>
      </c>
      <c r="C82" s="12">
        <v>10</v>
      </c>
      <c r="D82" s="9">
        <v>52784</v>
      </c>
      <c r="E82" s="11"/>
      <c r="F82" s="9">
        <v>0</v>
      </c>
      <c r="G82" s="7" t="s">
        <v>72</v>
      </c>
    </row>
    <row r="83" spans="1:7" s="1" customFormat="1" ht="24.95" customHeight="1" x14ac:dyDescent="0.2">
      <c r="A83" s="10" t="s">
        <v>57</v>
      </c>
      <c r="B83" s="10" t="s">
        <v>82</v>
      </c>
      <c r="C83" s="12">
        <v>9</v>
      </c>
      <c r="D83" s="9">
        <v>52784</v>
      </c>
      <c r="E83" s="11"/>
      <c r="F83" s="9">
        <v>0</v>
      </c>
      <c r="G83" s="7" t="s">
        <v>223</v>
      </c>
    </row>
    <row r="84" spans="1:7" s="1" customFormat="1" ht="24.95" customHeight="1" x14ac:dyDescent="0.2">
      <c r="A84" s="10" t="s">
        <v>57</v>
      </c>
      <c r="B84" s="10" t="s">
        <v>76</v>
      </c>
      <c r="C84" s="12">
        <v>6</v>
      </c>
      <c r="D84" s="9">
        <v>52784</v>
      </c>
      <c r="E84" s="11"/>
      <c r="F84" s="9">
        <v>413725</v>
      </c>
      <c r="G84" s="7" t="s">
        <v>224</v>
      </c>
    </row>
    <row r="85" spans="1:7" s="1" customFormat="1" ht="24.95" customHeight="1" x14ac:dyDescent="0.2">
      <c r="A85" s="10" t="s">
        <v>57</v>
      </c>
      <c r="B85" s="10" t="s">
        <v>88</v>
      </c>
      <c r="C85" s="12">
        <v>14</v>
      </c>
      <c r="D85" s="9">
        <v>52784</v>
      </c>
      <c r="E85" s="11" t="s">
        <v>219</v>
      </c>
      <c r="F85" s="9">
        <v>19201</v>
      </c>
      <c r="G85" s="8" t="s">
        <v>216</v>
      </c>
    </row>
    <row r="86" spans="1:7" s="1" customFormat="1" ht="24.95" customHeight="1" x14ac:dyDescent="0.2">
      <c r="A86" s="10" t="s">
        <v>57</v>
      </c>
      <c r="B86" s="10" t="s">
        <v>73</v>
      </c>
      <c r="C86" s="12">
        <v>51</v>
      </c>
      <c r="D86" s="9">
        <v>52784</v>
      </c>
      <c r="E86" s="11"/>
      <c r="F86" s="9">
        <v>1945806</v>
      </c>
      <c r="G86" s="7" t="s">
        <v>225</v>
      </c>
    </row>
    <row r="87" spans="1:7" s="1" customFormat="1" ht="24.95" customHeight="1" x14ac:dyDescent="0.2">
      <c r="A87" s="10" t="s">
        <v>57</v>
      </c>
      <c r="B87" s="10" t="s">
        <v>66</v>
      </c>
      <c r="C87" s="12">
        <v>0</v>
      </c>
      <c r="D87" s="9">
        <v>51332</v>
      </c>
      <c r="E87" s="11"/>
      <c r="F87" s="9">
        <v>0</v>
      </c>
      <c r="G87" s="10" t="s">
        <v>64</v>
      </c>
    </row>
    <row r="88" spans="1:7" s="1" customFormat="1" ht="24.95" customHeight="1" x14ac:dyDescent="0.2">
      <c r="A88" s="10" t="s">
        <v>57</v>
      </c>
      <c r="B88" s="10" t="s">
        <v>62</v>
      </c>
      <c r="C88" s="12">
        <v>2</v>
      </c>
      <c r="D88" s="9">
        <v>51332</v>
      </c>
      <c r="E88" s="11"/>
      <c r="F88" s="9">
        <v>0</v>
      </c>
      <c r="G88" s="7" t="s">
        <v>59</v>
      </c>
    </row>
    <row r="89" spans="1:7" s="1" customFormat="1" ht="24.95" customHeight="1" x14ac:dyDescent="0.2">
      <c r="A89" s="10" t="s">
        <v>57</v>
      </c>
      <c r="B89" s="10" t="s">
        <v>82</v>
      </c>
      <c r="C89" s="12">
        <v>3</v>
      </c>
      <c r="D89" s="9">
        <v>50379</v>
      </c>
      <c r="E89" s="11"/>
      <c r="F89" s="9">
        <v>0</v>
      </c>
      <c r="G89" s="7" t="s">
        <v>226</v>
      </c>
    </row>
    <row r="90" spans="1:7" s="1" customFormat="1" ht="24.95" customHeight="1" x14ac:dyDescent="0.2">
      <c r="A90" s="10" t="s">
        <v>57</v>
      </c>
      <c r="B90" s="10" t="s">
        <v>77</v>
      </c>
      <c r="C90" s="12">
        <v>22</v>
      </c>
      <c r="D90" s="9">
        <v>50379</v>
      </c>
      <c r="E90" s="11"/>
      <c r="F90" s="9">
        <v>0</v>
      </c>
      <c r="G90" s="7" t="s">
        <v>227</v>
      </c>
    </row>
    <row r="91" spans="1:7" s="1" customFormat="1" ht="24.95" customHeight="1" x14ac:dyDescent="0.2">
      <c r="A91" s="10" t="s">
        <v>57</v>
      </c>
      <c r="B91" s="10" t="s">
        <v>60</v>
      </c>
      <c r="C91" s="12">
        <v>12</v>
      </c>
      <c r="D91" s="9">
        <v>50379</v>
      </c>
      <c r="E91" s="11"/>
      <c r="F91" s="9">
        <v>6204112</v>
      </c>
      <c r="G91" s="7" t="s">
        <v>228</v>
      </c>
    </row>
    <row r="92" spans="1:7" s="1" customFormat="1" ht="72" x14ac:dyDescent="0.2">
      <c r="A92" s="10" t="s">
        <v>95</v>
      </c>
      <c r="B92" s="10" t="s">
        <v>191</v>
      </c>
      <c r="C92" s="12">
        <v>1541</v>
      </c>
      <c r="D92" s="9">
        <v>138494</v>
      </c>
      <c r="E92" s="11"/>
      <c r="F92" s="9">
        <v>177700301</v>
      </c>
      <c r="G92" s="8" t="s">
        <v>205</v>
      </c>
    </row>
    <row r="93" spans="1:7" s="1" customFormat="1" ht="50.1" customHeight="1" x14ac:dyDescent="0.2">
      <c r="A93" s="10" t="s">
        <v>95</v>
      </c>
      <c r="B93" s="10" t="s">
        <v>187</v>
      </c>
      <c r="C93" s="12">
        <v>21</v>
      </c>
      <c r="D93" s="9">
        <v>105779</v>
      </c>
      <c r="E93" s="11"/>
      <c r="F93" s="9">
        <v>16004369</v>
      </c>
      <c r="G93" s="7" t="s">
        <v>183</v>
      </c>
    </row>
    <row r="94" spans="1:7" s="1" customFormat="1" ht="60" x14ac:dyDescent="0.2">
      <c r="A94" s="10" t="s">
        <v>95</v>
      </c>
      <c r="B94" s="10" t="s">
        <v>22</v>
      </c>
      <c r="C94" s="12">
        <v>209</v>
      </c>
      <c r="D94" s="9">
        <v>88966</v>
      </c>
      <c r="E94" s="11"/>
      <c r="F94" s="9">
        <v>67105000</v>
      </c>
      <c r="G94" s="8" t="s">
        <v>201</v>
      </c>
    </row>
    <row r="95" spans="1:7" s="1" customFormat="1" ht="60" x14ac:dyDescent="0.2">
      <c r="A95" s="10" t="s">
        <v>95</v>
      </c>
      <c r="B95" s="10" t="s">
        <v>22</v>
      </c>
      <c r="C95" s="12">
        <v>645</v>
      </c>
      <c r="D95" s="9">
        <v>88966</v>
      </c>
      <c r="E95" s="11"/>
      <c r="F95" s="6">
        <v>53171000</v>
      </c>
      <c r="G95" s="8" t="s">
        <v>201</v>
      </c>
    </row>
    <row r="96" spans="1:7" s="1" customFormat="1" ht="60" x14ac:dyDescent="0.2">
      <c r="A96" s="10" t="s">
        <v>95</v>
      </c>
      <c r="B96" s="10" t="s">
        <v>22</v>
      </c>
      <c r="C96" s="12">
        <v>361</v>
      </c>
      <c r="D96" s="9">
        <v>88966</v>
      </c>
      <c r="E96" s="11"/>
      <c r="F96" s="6">
        <v>10408000</v>
      </c>
      <c r="G96" s="8" t="s">
        <v>201</v>
      </c>
    </row>
    <row r="97" spans="1:7" s="1" customFormat="1" ht="60" x14ac:dyDescent="0.2">
      <c r="A97" s="10" t="s">
        <v>95</v>
      </c>
      <c r="B97" s="10" t="s">
        <v>22</v>
      </c>
      <c r="C97" s="12">
        <v>240</v>
      </c>
      <c r="D97" s="9">
        <v>88966</v>
      </c>
      <c r="E97" s="11"/>
      <c r="F97" s="9">
        <v>8777000</v>
      </c>
      <c r="G97" s="8" t="s">
        <v>201</v>
      </c>
    </row>
    <row r="98" spans="1:7" s="1" customFormat="1" ht="24.95" customHeight="1" x14ac:dyDescent="0.2">
      <c r="A98" s="10" t="s">
        <v>95</v>
      </c>
      <c r="B98" s="10" t="s">
        <v>190</v>
      </c>
      <c r="C98" s="12">
        <v>0</v>
      </c>
      <c r="D98" s="9">
        <v>87754</v>
      </c>
      <c r="E98" s="11"/>
      <c r="F98" s="9">
        <v>0</v>
      </c>
      <c r="G98" s="8" t="s">
        <v>202</v>
      </c>
    </row>
    <row r="99" spans="1:7" s="1" customFormat="1" ht="60" x14ac:dyDescent="0.2">
      <c r="A99" s="10" t="s">
        <v>95</v>
      </c>
      <c r="B99" s="10" t="s">
        <v>22</v>
      </c>
      <c r="C99" s="12">
        <v>70</v>
      </c>
      <c r="D99" s="9">
        <v>86226</v>
      </c>
      <c r="E99" s="11"/>
      <c r="F99" s="9">
        <v>22234932</v>
      </c>
      <c r="G99" s="8" t="s">
        <v>201</v>
      </c>
    </row>
    <row r="100" spans="1:7" s="1" customFormat="1" ht="50.1" customHeight="1" x14ac:dyDescent="0.2">
      <c r="A100" s="10" t="s">
        <v>95</v>
      </c>
      <c r="B100" s="10" t="s">
        <v>3</v>
      </c>
      <c r="C100" s="12">
        <v>67</v>
      </c>
      <c r="D100" s="9">
        <v>70777</v>
      </c>
      <c r="E100" s="11"/>
      <c r="F100" s="9">
        <v>6261342.8099999996</v>
      </c>
      <c r="G100" s="8" t="s">
        <v>203</v>
      </c>
    </row>
    <row r="101" spans="1:7" s="1" customFormat="1" ht="50.1" customHeight="1" x14ac:dyDescent="0.2">
      <c r="A101" s="10" t="s">
        <v>95</v>
      </c>
      <c r="B101" s="10" t="s">
        <v>178</v>
      </c>
      <c r="C101" s="12">
        <v>23</v>
      </c>
      <c r="D101" s="9">
        <v>69597</v>
      </c>
      <c r="E101" s="11"/>
      <c r="F101" s="9">
        <v>624165</v>
      </c>
      <c r="G101" s="8" t="s">
        <v>203</v>
      </c>
    </row>
    <row r="102" spans="1:7" s="1" customFormat="1" ht="50.1" customHeight="1" x14ac:dyDescent="0.2">
      <c r="A102" s="10" t="s">
        <v>95</v>
      </c>
      <c r="B102" s="10" t="s">
        <v>171</v>
      </c>
      <c r="C102" s="12">
        <v>145</v>
      </c>
      <c r="D102" s="9">
        <v>69507</v>
      </c>
      <c r="E102" s="11"/>
      <c r="F102" s="6">
        <v>3000000</v>
      </c>
      <c r="G102" s="8" t="s">
        <v>211</v>
      </c>
    </row>
    <row r="103" spans="1:7" s="1" customFormat="1" ht="48" x14ac:dyDescent="0.2">
      <c r="A103" s="10" t="s">
        <v>95</v>
      </c>
      <c r="B103" s="10" t="s">
        <v>3</v>
      </c>
      <c r="C103" s="12">
        <v>28</v>
      </c>
      <c r="D103" s="9">
        <v>69507</v>
      </c>
      <c r="E103" s="11"/>
      <c r="F103" s="6">
        <v>1025439</v>
      </c>
      <c r="G103" s="8" t="s">
        <v>211</v>
      </c>
    </row>
    <row r="104" spans="1:7" s="1" customFormat="1" ht="48" x14ac:dyDescent="0.2">
      <c r="A104" s="10" t="s">
        <v>95</v>
      </c>
      <c r="B104" s="10" t="s">
        <v>3</v>
      </c>
      <c r="C104" s="12">
        <v>53</v>
      </c>
      <c r="D104" s="9">
        <v>69507</v>
      </c>
      <c r="E104" s="11"/>
      <c r="F104" s="6">
        <v>1239801</v>
      </c>
      <c r="G104" s="8" t="s">
        <v>211</v>
      </c>
    </row>
    <row r="105" spans="1:7" s="1" customFormat="1" ht="48" x14ac:dyDescent="0.2">
      <c r="A105" s="10" t="s">
        <v>95</v>
      </c>
      <c r="B105" s="10" t="s">
        <v>3</v>
      </c>
      <c r="C105" s="12">
        <v>179</v>
      </c>
      <c r="D105" s="9">
        <v>69507</v>
      </c>
      <c r="E105" s="11"/>
      <c r="F105" s="6">
        <v>8742430</v>
      </c>
      <c r="G105" s="8" t="s">
        <v>211</v>
      </c>
    </row>
    <row r="106" spans="1:7" s="1" customFormat="1" ht="48" x14ac:dyDescent="0.2">
      <c r="A106" s="10" t="s">
        <v>95</v>
      </c>
      <c r="B106" s="10" t="s">
        <v>109</v>
      </c>
      <c r="C106" s="12">
        <v>14</v>
      </c>
      <c r="D106" s="9">
        <v>69507</v>
      </c>
      <c r="E106" s="11"/>
      <c r="F106" s="9">
        <f>14334191+852499+132242</f>
        <v>15318932</v>
      </c>
      <c r="G106" s="8" t="s">
        <v>211</v>
      </c>
    </row>
    <row r="107" spans="1:7" s="1" customFormat="1" ht="48" x14ac:dyDescent="0.2">
      <c r="A107" s="10" t="s">
        <v>95</v>
      </c>
      <c r="B107" s="10" t="s">
        <v>3</v>
      </c>
      <c r="C107" s="12">
        <v>107</v>
      </c>
      <c r="D107" s="9">
        <v>69507</v>
      </c>
      <c r="E107" s="11"/>
      <c r="F107" s="6">
        <f>697414+2907514</f>
        <v>3604928</v>
      </c>
      <c r="G107" s="8" t="s">
        <v>211</v>
      </c>
    </row>
    <row r="108" spans="1:7" s="1" customFormat="1" ht="48" x14ac:dyDescent="0.2">
      <c r="A108" s="10" t="s">
        <v>95</v>
      </c>
      <c r="B108" s="10" t="s">
        <v>3</v>
      </c>
      <c r="C108" s="12">
        <v>232</v>
      </c>
      <c r="D108" s="9">
        <v>69507</v>
      </c>
      <c r="E108" s="11"/>
      <c r="F108" s="6">
        <v>7647000</v>
      </c>
      <c r="G108" s="8" t="s">
        <v>211</v>
      </c>
    </row>
    <row r="109" spans="1:7" s="1" customFormat="1" ht="48" x14ac:dyDescent="0.2">
      <c r="A109" s="10" t="s">
        <v>95</v>
      </c>
      <c r="B109" s="10" t="s">
        <v>102</v>
      </c>
      <c r="C109" s="12">
        <v>65</v>
      </c>
      <c r="D109" s="9">
        <v>69507</v>
      </c>
      <c r="E109" s="11"/>
      <c r="F109" s="9">
        <v>7420938</v>
      </c>
      <c r="G109" s="8" t="s">
        <v>211</v>
      </c>
    </row>
    <row r="110" spans="1:7" s="1" customFormat="1" ht="48" x14ac:dyDescent="0.2">
      <c r="A110" s="10" t="s">
        <v>95</v>
      </c>
      <c r="B110" s="10" t="s">
        <v>103</v>
      </c>
      <c r="C110" s="12">
        <v>27</v>
      </c>
      <c r="D110" s="9">
        <v>69507</v>
      </c>
      <c r="E110" s="11"/>
      <c r="F110" s="9">
        <v>1540232</v>
      </c>
      <c r="G110" s="8" t="s">
        <v>211</v>
      </c>
    </row>
    <row r="111" spans="1:7" s="1" customFormat="1" ht="48" x14ac:dyDescent="0.2">
      <c r="A111" s="10" t="s">
        <v>95</v>
      </c>
      <c r="B111" s="10" t="s">
        <v>113</v>
      </c>
      <c r="C111" s="12">
        <v>54</v>
      </c>
      <c r="D111" s="9">
        <v>69507</v>
      </c>
      <c r="E111" s="11"/>
      <c r="F111" s="9">
        <f>3546857+1064675</f>
        <v>4611532</v>
      </c>
      <c r="G111" s="8" t="s">
        <v>211</v>
      </c>
    </row>
    <row r="112" spans="1:7" s="1" customFormat="1" ht="48" x14ac:dyDescent="0.2">
      <c r="A112" s="10" t="s">
        <v>95</v>
      </c>
      <c r="B112" s="10" t="s">
        <v>3</v>
      </c>
      <c r="C112" s="12">
        <v>150</v>
      </c>
      <c r="D112" s="9">
        <v>69507</v>
      </c>
      <c r="E112" s="11"/>
      <c r="F112" s="6">
        <v>7461000</v>
      </c>
      <c r="G112" s="8" t="s">
        <v>211</v>
      </c>
    </row>
    <row r="113" spans="1:7" s="1" customFormat="1" ht="48" x14ac:dyDescent="0.2">
      <c r="A113" s="10" t="s">
        <v>95</v>
      </c>
      <c r="B113" s="10" t="s">
        <v>3</v>
      </c>
      <c r="C113" s="12">
        <v>70</v>
      </c>
      <c r="D113" s="9">
        <v>67673</v>
      </c>
      <c r="E113" s="11"/>
      <c r="F113" s="9">
        <v>7420938</v>
      </c>
      <c r="G113" s="8" t="s">
        <v>211</v>
      </c>
    </row>
    <row r="114" spans="1:7" s="1" customFormat="1" ht="24.95" customHeight="1" x14ac:dyDescent="0.2">
      <c r="A114" s="10" t="s">
        <v>95</v>
      </c>
      <c r="B114" s="10" t="s">
        <v>175</v>
      </c>
      <c r="C114" s="12">
        <v>3</v>
      </c>
      <c r="D114" s="9">
        <v>66121</v>
      </c>
      <c r="E114" s="14" t="s">
        <v>220</v>
      </c>
      <c r="F114" s="6">
        <v>271573</v>
      </c>
      <c r="G114" s="8" t="s">
        <v>110</v>
      </c>
    </row>
    <row r="115" spans="1:7" s="1" customFormat="1" ht="50.1" customHeight="1" x14ac:dyDescent="0.2">
      <c r="A115" s="10" t="s">
        <v>95</v>
      </c>
      <c r="B115" s="10" t="s">
        <v>163</v>
      </c>
      <c r="C115" s="12">
        <v>27</v>
      </c>
      <c r="D115" s="9">
        <v>65885</v>
      </c>
      <c r="E115" s="11"/>
      <c r="F115" s="6">
        <v>2863462</v>
      </c>
      <c r="G115" s="8" t="s">
        <v>203</v>
      </c>
    </row>
    <row r="116" spans="1:7" s="1" customFormat="1" ht="24.95" customHeight="1" x14ac:dyDescent="0.2">
      <c r="A116" s="10" t="s">
        <v>95</v>
      </c>
      <c r="B116" s="10" t="s">
        <v>180</v>
      </c>
      <c r="C116" s="12">
        <v>12</v>
      </c>
      <c r="D116" s="9">
        <v>65790</v>
      </c>
      <c r="E116" s="11"/>
      <c r="F116" s="9">
        <v>566384</v>
      </c>
      <c r="G116" s="10" t="s">
        <v>179</v>
      </c>
    </row>
    <row r="117" spans="1:7" s="1" customFormat="1" ht="24.95" customHeight="1" x14ac:dyDescent="0.2">
      <c r="A117" s="10" t="s">
        <v>95</v>
      </c>
      <c r="B117" s="10" t="s">
        <v>176</v>
      </c>
      <c r="C117" s="12">
        <v>0</v>
      </c>
      <c r="D117" s="9">
        <v>63867</v>
      </c>
      <c r="E117" s="16"/>
      <c r="F117" s="9">
        <v>0</v>
      </c>
      <c r="G117" s="10" t="s">
        <v>174</v>
      </c>
    </row>
    <row r="118" spans="1:7" s="1" customFormat="1" ht="24.95" customHeight="1" x14ac:dyDescent="0.2">
      <c r="A118" s="10" t="s">
        <v>95</v>
      </c>
      <c r="B118" s="10" t="s">
        <v>175</v>
      </c>
      <c r="C118" s="12">
        <v>7</v>
      </c>
      <c r="D118" s="9">
        <v>62653</v>
      </c>
      <c r="E118" s="14" t="s">
        <v>221</v>
      </c>
      <c r="F118" s="6">
        <v>129545</v>
      </c>
      <c r="G118" s="10" t="s">
        <v>174</v>
      </c>
    </row>
    <row r="119" spans="1:7" s="1" customFormat="1" ht="24.95" customHeight="1" x14ac:dyDescent="0.2">
      <c r="A119" s="10" t="s">
        <v>95</v>
      </c>
      <c r="B119" s="10" t="s">
        <v>114</v>
      </c>
      <c r="C119" s="12">
        <v>1</v>
      </c>
      <c r="D119" s="9">
        <v>62653</v>
      </c>
      <c r="E119" s="11"/>
      <c r="F119" s="9">
        <v>0</v>
      </c>
      <c r="G119" s="7" t="s">
        <v>110</v>
      </c>
    </row>
    <row r="120" spans="1:7" s="1" customFormat="1" ht="50.1" customHeight="1" x14ac:dyDescent="0.2">
      <c r="A120" s="10" t="s">
        <v>95</v>
      </c>
      <c r="B120" s="10" t="s">
        <v>184</v>
      </c>
      <c r="C120" s="12">
        <v>8</v>
      </c>
      <c r="D120" s="9">
        <v>62001</v>
      </c>
      <c r="E120" s="11"/>
      <c r="F120" s="9">
        <v>16004369</v>
      </c>
      <c r="G120" s="8" t="s">
        <v>185</v>
      </c>
    </row>
    <row r="121" spans="1:7" s="1" customFormat="1" ht="168" x14ac:dyDescent="0.2">
      <c r="A121" s="10" t="s">
        <v>95</v>
      </c>
      <c r="B121" s="10" t="s">
        <v>188</v>
      </c>
      <c r="C121" s="12">
        <v>9</v>
      </c>
      <c r="D121" s="9">
        <v>62001</v>
      </c>
      <c r="E121" s="11"/>
      <c r="F121" s="9">
        <v>16004369</v>
      </c>
      <c r="G121" s="8" t="s">
        <v>189</v>
      </c>
    </row>
    <row r="122" spans="1:7" s="1" customFormat="1" ht="24.95" customHeight="1" x14ac:dyDescent="0.2">
      <c r="A122" s="10" t="s">
        <v>95</v>
      </c>
      <c r="B122" s="10" t="s">
        <v>181</v>
      </c>
      <c r="C122" s="12">
        <v>3</v>
      </c>
      <c r="D122" s="9">
        <v>60880</v>
      </c>
      <c r="E122" s="11"/>
      <c r="F122" s="9">
        <v>0</v>
      </c>
      <c r="G122" s="10" t="s">
        <v>179</v>
      </c>
    </row>
    <row r="123" spans="1:7" s="1" customFormat="1" ht="24.95" customHeight="1" x14ac:dyDescent="0.2">
      <c r="A123" s="10" t="s">
        <v>95</v>
      </c>
      <c r="B123" s="10" t="s">
        <v>116</v>
      </c>
      <c r="C123" s="12">
        <v>19</v>
      </c>
      <c r="D123" s="9">
        <v>60872</v>
      </c>
      <c r="E123" s="11"/>
      <c r="F123" s="9">
        <v>0</v>
      </c>
      <c r="G123" s="10" t="s">
        <v>122</v>
      </c>
    </row>
    <row r="124" spans="1:7" s="1" customFormat="1" ht="24.95" customHeight="1" x14ac:dyDescent="0.2">
      <c r="A124" s="10" t="s">
        <v>95</v>
      </c>
      <c r="B124" s="10" t="s">
        <v>116</v>
      </c>
      <c r="C124" s="12">
        <v>34</v>
      </c>
      <c r="D124" s="9">
        <v>60872</v>
      </c>
      <c r="E124" s="11"/>
      <c r="F124" s="9">
        <v>0</v>
      </c>
      <c r="G124" s="10" t="s">
        <v>146</v>
      </c>
    </row>
    <row r="125" spans="1:7" s="1" customFormat="1" ht="24.95" customHeight="1" x14ac:dyDescent="0.2">
      <c r="A125" s="10" t="s">
        <v>95</v>
      </c>
      <c r="B125" s="10" t="s">
        <v>116</v>
      </c>
      <c r="C125" s="12">
        <v>40</v>
      </c>
      <c r="D125" s="9">
        <v>60872</v>
      </c>
      <c r="E125" s="11"/>
      <c r="F125" s="9">
        <v>0</v>
      </c>
      <c r="G125" s="10" t="s">
        <v>146</v>
      </c>
    </row>
    <row r="126" spans="1:7" s="1" customFormat="1" ht="24.95" customHeight="1" x14ac:dyDescent="0.2">
      <c r="A126" s="10" t="s">
        <v>95</v>
      </c>
      <c r="B126" s="10" t="s">
        <v>116</v>
      </c>
      <c r="C126" s="12">
        <v>0</v>
      </c>
      <c r="D126" s="9">
        <v>60872</v>
      </c>
      <c r="E126" s="11"/>
      <c r="F126" s="9">
        <v>0</v>
      </c>
      <c r="G126" s="10" t="s">
        <v>146</v>
      </c>
    </row>
    <row r="127" spans="1:7" s="1" customFormat="1" ht="24.95" customHeight="1" x14ac:dyDescent="0.2">
      <c r="A127" s="10" t="s">
        <v>95</v>
      </c>
      <c r="B127" s="10" t="s">
        <v>116</v>
      </c>
      <c r="C127" s="12">
        <v>75</v>
      </c>
      <c r="D127" s="9">
        <v>60872</v>
      </c>
      <c r="E127" s="11"/>
      <c r="F127" s="6">
        <v>1843473</v>
      </c>
      <c r="G127" s="10" t="s">
        <v>130</v>
      </c>
    </row>
    <row r="128" spans="1:7" s="1" customFormat="1" ht="24.95" customHeight="1" x14ac:dyDescent="0.2">
      <c r="A128" s="10" t="s">
        <v>95</v>
      </c>
      <c r="B128" s="10" t="s">
        <v>154</v>
      </c>
      <c r="C128" s="12">
        <v>38</v>
      </c>
      <c r="D128" s="9">
        <v>60872</v>
      </c>
      <c r="E128" s="11"/>
      <c r="F128" s="9">
        <v>0</v>
      </c>
      <c r="G128" s="8" t="s">
        <v>217</v>
      </c>
    </row>
    <row r="129" spans="1:7" s="1" customFormat="1" ht="50.1" customHeight="1" x14ac:dyDescent="0.2">
      <c r="A129" s="10" t="s">
        <v>95</v>
      </c>
      <c r="B129" s="10" t="s">
        <v>3</v>
      </c>
      <c r="C129" s="12">
        <v>196</v>
      </c>
      <c r="D129" s="9">
        <v>60114.162162162203</v>
      </c>
      <c r="E129" s="11"/>
      <c r="F129" s="6" t="s">
        <v>204</v>
      </c>
      <c r="G129" s="8" t="s">
        <v>211</v>
      </c>
    </row>
    <row r="130" spans="1:7" s="1" customFormat="1" ht="48" x14ac:dyDescent="0.2">
      <c r="A130" s="10" t="s">
        <v>95</v>
      </c>
      <c r="B130" s="10" t="s">
        <v>108</v>
      </c>
      <c r="C130" s="12">
        <v>42</v>
      </c>
      <c r="D130" s="9">
        <v>60114.162162162203</v>
      </c>
      <c r="E130" s="11"/>
      <c r="F130" s="9">
        <v>22142474</v>
      </c>
      <c r="G130" s="8" t="s">
        <v>211</v>
      </c>
    </row>
    <row r="131" spans="1:7" s="1" customFormat="1" ht="24.95" customHeight="1" x14ac:dyDescent="0.2">
      <c r="A131" s="10" t="s">
        <v>95</v>
      </c>
      <c r="B131" s="10" t="s">
        <v>116</v>
      </c>
      <c r="C131" s="12">
        <v>37</v>
      </c>
      <c r="D131" s="9">
        <v>59286</v>
      </c>
      <c r="E131" s="11"/>
      <c r="F131" s="9">
        <v>0</v>
      </c>
      <c r="G131" s="10" t="s">
        <v>146</v>
      </c>
    </row>
    <row r="132" spans="1:7" s="1" customFormat="1" ht="24.95" customHeight="1" x14ac:dyDescent="0.2">
      <c r="A132" s="10" t="s">
        <v>95</v>
      </c>
      <c r="B132" s="10" t="s">
        <v>173</v>
      </c>
      <c r="C132" s="12">
        <v>18</v>
      </c>
      <c r="D132" s="9">
        <v>56990.7</v>
      </c>
      <c r="E132" s="11"/>
      <c r="F132" s="6">
        <v>930637</v>
      </c>
      <c r="G132" s="10" t="s">
        <v>172</v>
      </c>
    </row>
    <row r="133" spans="1:7" s="1" customFormat="1" ht="24.95" customHeight="1" x14ac:dyDescent="0.2">
      <c r="A133" s="10" t="s">
        <v>95</v>
      </c>
      <c r="B133" s="10" t="s">
        <v>116</v>
      </c>
      <c r="C133" s="12">
        <v>43</v>
      </c>
      <c r="D133" s="9">
        <v>56115</v>
      </c>
      <c r="E133" s="11"/>
      <c r="F133" s="9">
        <v>0</v>
      </c>
      <c r="G133" s="10" t="s">
        <v>146</v>
      </c>
    </row>
    <row r="134" spans="1:7" s="1" customFormat="1" ht="24.95" customHeight="1" x14ac:dyDescent="0.2">
      <c r="A134" s="10" t="s">
        <v>95</v>
      </c>
      <c r="B134" s="10" t="s">
        <v>127</v>
      </c>
      <c r="C134" s="12">
        <v>10</v>
      </c>
      <c r="D134" s="9">
        <v>56115</v>
      </c>
      <c r="E134" s="11"/>
      <c r="F134" s="6">
        <v>129575</v>
      </c>
      <c r="G134" s="10" t="s">
        <v>126</v>
      </c>
    </row>
    <row r="135" spans="1:7" s="1" customFormat="1" ht="24.95" customHeight="1" x14ac:dyDescent="0.2">
      <c r="A135" s="10" t="s">
        <v>95</v>
      </c>
      <c r="B135" s="10" t="s">
        <v>116</v>
      </c>
      <c r="C135" s="12">
        <v>64</v>
      </c>
      <c r="D135" s="9">
        <v>56115</v>
      </c>
      <c r="E135" s="11"/>
      <c r="F135" s="9">
        <v>0</v>
      </c>
      <c r="G135" s="10" t="s">
        <v>151</v>
      </c>
    </row>
    <row r="136" spans="1:7" s="1" customFormat="1" ht="24.95" customHeight="1" x14ac:dyDescent="0.2">
      <c r="A136" s="10" t="s">
        <v>95</v>
      </c>
      <c r="B136" s="10" t="s">
        <v>116</v>
      </c>
      <c r="C136" s="12">
        <v>19</v>
      </c>
      <c r="D136" s="9">
        <v>56115</v>
      </c>
      <c r="E136" s="11"/>
      <c r="F136" s="9">
        <v>0</v>
      </c>
      <c r="G136" s="10" t="s">
        <v>130</v>
      </c>
    </row>
    <row r="137" spans="1:7" s="1" customFormat="1" ht="24.95" customHeight="1" x14ac:dyDescent="0.2">
      <c r="A137" s="10" t="s">
        <v>95</v>
      </c>
      <c r="B137" s="10" t="s">
        <v>177</v>
      </c>
      <c r="C137" s="12">
        <v>0</v>
      </c>
      <c r="D137" s="9">
        <v>55854</v>
      </c>
      <c r="E137" s="11"/>
      <c r="F137" s="9">
        <v>0</v>
      </c>
      <c r="G137" s="10" t="s">
        <v>174</v>
      </c>
    </row>
    <row r="138" spans="1:7" s="1" customFormat="1" ht="24.95" customHeight="1" x14ac:dyDescent="0.2">
      <c r="A138" s="10" t="s">
        <v>95</v>
      </c>
      <c r="B138" s="10" t="s">
        <v>116</v>
      </c>
      <c r="C138" s="12">
        <v>53</v>
      </c>
      <c r="D138" s="9">
        <v>54461</v>
      </c>
      <c r="E138" s="11"/>
      <c r="F138" s="6">
        <f>1814301+628490+445645+429111+443293+108325+87807</f>
        <v>3956972</v>
      </c>
      <c r="G138" s="10" t="s">
        <v>115</v>
      </c>
    </row>
    <row r="139" spans="1:7" s="1" customFormat="1" ht="24.95" customHeight="1" x14ac:dyDescent="0.2">
      <c r="A139" s="10" t="s">
        <v>95</v>
      </c>
      <c r="B139" s="10" t="s">
        <v>116</v>
      </c>
      <c r="C139" s="12">
        <v>61</v>
      </c>
      <c r="D139" s="9">
        <v>54461</v>
      </c>
      <c r="E139" s="11"/>
      <c r="F139" s="9">
        <v>0</v>
      </c>
      <c r="G139" s="10" t="s">
        <v>131</v>
      </c>
    </row>
    <row r="140" spans="1:7" s="1" customFormat="1" ht="24.95" customHeight="1" x14ac:dyDescent="0.2">
      <c r="A140" s="10" t="s">
        <v>95</v>
      </c>
      <c r="B140" s="10" t="s">
        <v>186</v>
      </c>
      <c r="C140" s="12">
        <v>3</v>
      </c>
      <c r="D140" s="9">
        <v>52907.519999999997</v>
      </c>
      <c r="E140" s="11"/>
      <c r="F140" s="9">
        <v>0</v>
      </c>
      <c r="G140" s="7" t="s">
        <v>183</v>
      </c>
    </row>
    <row r="141" spans="1:7" s="1" customFormat="1" ht="24.95" customHeight="1" x14ac:dyDescent="0.2">
      <c r="A141" s="10" t="s">
        <v>95</v>
      </c>
      <c r="B141" s="10" t="s">
        <v>118</v>
      </c>
      <c r="C141" s="12">
        <v>13</v>
      </c>
      <c r="D141" s="9">
        <v>52784</v>
      </c>
      <c r="E141" s="11"/>
      <c r="F141" s="9">
        <v>0</v>
      </c>
      <c r="G141" s="7" t="s">
        <v>150</v>
      </c>
    </row>
    <row r="142" spans="1:7" s="1" customFormat="1" ht="24.95" customHeight="1" x14ac:dyDescent="0.2">
      <c r="A142" s="10" t="s">
        <v>95</v>
      </c>
      <c r="B142" s="10" t="s">
        <v>118</v>
      </c>
      <c r="C142" s="12">
        <v>7</v>
      </c>
      <c r="D142" s="9">
        <v>52784</v>
      </c>
      <c r="E142" s="11"/>
      <c r="F142" s="9">
        <v>0</v>
      </c>
      <c r="G142" s="10" t="s">
        <v>140</v>
      </c>
    </row>
    <row r="143" spans="1:7" s="1" customFormat="1" ht="24.95" customHeight="1" x14ac:dyDescent="0.2">
      <c r="A143" s="10" t="s">
        <v>95</v>
      </c>
      <c r="B143" s="10" t="s">
        <v>118</v>
      </c>
      <c r="C143" s="12">
        <v>7</v>
      </c>
      <c r="D143" s="9">
        <v>52784</v>
      </c>
      <c r="E143" s="11"/>
      <c r="F143" s="9">
        <v>0</v>
      </c>
      <c r="G143" s="10" t="s">
        <v>143</v>
      </c>
    </row>
    <row r="144" spans="1:7" s="1" customFormat="1" ht="24.95" customHeight="1" x14ac:dyDescent="0.2">
      <c r="A144" s="10" t="s">
        <v>95</v>
      </c>
      <c r="B144" s="10" t="s">
        <v>164</v>
      </c>
      <c r="C144" s="12">
        <v>4</v>
      </c>
      <c r="D144" s="9">
        <v>52784</v>
      </c>
      <c r="E144" s="11"/>
      <c r="F144" s="9">
        <v>0</v>
      </c>
      <c r="G144" s="10" t="s">
        <v>162</v>
      </c>
    </row>
    <row r="145" spans="1:7" s="1" customFormat="1" ht="24.95" customHeight="1" x14ac:dyDescent="0.2">
      <c r="A145" s="10" t="s">
        <v>95</v>
      </c>
      <c r="B145" s="10" t="s">
        <v>124</v>
      </c>
      <c r="C145" s="12">
        <v>0</v>
      </c>
      <c r="D145" s="9">
        <v>52784</v>
      </c>
      <c r="E145" s="11"/>
      <c r="F145" s="9">
        <v>0</v>
      </c>
      <c r="G145" s="10" t="s">
        <v>123</v>
      </c>
    </row>
    <row r="146" spans="1:7" s="1" customFormat="1" ht="24.95" customHeight="1" x14ac:dyDescent="0.2">
      <c r="A146" s="10" t="s">
        <v>95</v>
      </c>
      <c r="B146" s="10" t="s">
        <v>125</v>
      </c>
      <c r="C146" s="12">
        <v>0</v>
      </c>
      <c r="D146" s="9">
        <v>52784</v>
      </c>
      <c r="E146" s="11"/>
      <c r="F146" s="9">
        <v>0</v>
      </c>
      <c r="G146" s="10" t="s">
        <v>123</v>
      </c>
    </row>
    <row r="147" spans="1:7" s="1" customFormat="1" ht="24.95" customHeight="1" x14ac:dyDescent="0.2">
      <c r="A147" s="10" t="s">
        <v>95</v>
      </c>
      <c r="B147" s="10" t="s">
        <v>124</v>
      </c>
      <c r="C147" s="12">
        <v>0</v>
      </c>
      <c r="D147" s="9">
        <v>52784</v>
      </c>
      <c r="E147" s="11"/>
      <c r="F147" s="9">
        <v>0</v>
      </c>
      <c r="G147" s="10" t="s">
        <v>123</v>
      </c>
    </row>
    <row r="148" spans="1:7" s="1" customFormat="1" ht="24.95" customHeight="1" x14ac:dyDescent="0.2">
      <c r="A148" s="10" t="s">
        <v>95</v>
      </c>
      <c r="B148" s="10" t="s">
        <v>118</v>
      </c>
      <c r="C148" s="12">
        <v>11</v>
      </c>
      <c r="D148" s="9">
        <v>52784</v>
      </c>
      <c r="E148" s="11"/>
      <c r="F148" s="6">
        <v>3353279</v>
      </c>
      <c r="G148" s="10" t="s">
        <v>117</v>
      </c>
    </row>
    <row r="149" spans="1:7" s="1" customFormat="1" ht="24.95" customHeight="1" x14ac:dyDescent="0.2">
      <c r="A149" s="10" t="s">
        <v>95</v>
      </c>
      <c r="B149" s="10" t="s">
        <v>97</v>
      </c>
      <c r="C149" s="12">
        <v>17</v>
      </c>
      <c r="D149" s="9">
        <v>52784</v>
      </c>
      <c r="E149" s="11"/>
      <c r="F149" s="9">
        <v>0</v>
      </c>
      <c r="G149" s="10" t="s">
        <v>96</v>
      </c>
    </row>
    <row r="150" spans="1:7" s="1" customFormat="1" ht="24.95" customHeight="1" x14ac:dyDescent="0.2">
      <c r="A150" s="10" t="s">
        <v>95</v>
      </c>
      <c r="B150" s="10" t="s">
        <v>118</v>
      </c>
      <c r="C150" s="12">
        <v>16</v>
      </c>
      <c r="D150" s="9">
        <v>52784</v>
      </c>
      <c r="E150" s="11"/>
      <c r="F150" s="9">
        <v>0</v>
      </c>
      <c r="G150" s="10" t="s">
        <v>134</v>
      </c>
    </row>
    <row r="151" spans="1:7" s="1" customFormat="1" ht="24.95" customHeight="1" x14ac:dyDescent="0.2">
      <c r="A151" s="10" t="s">
        <v>95</v>
      </c>
      <c r="B151" s="10" t="s">
        <v>118</v>
      </c>
      <c r="C151" s="12">
        <v>3</v>
      </c>
      <c r="D151" s="9">
        <v>52784</v>
      </c>
      <c r="E151" s="11"/>
      <c r="F151" s="9">
        <v>0</v>
      </c>
      <c r="G151" s="10" t="s">
        <v>157</v>
      </c>
    </row>
    <row r="152" spans="1:7" s="1" customFormat="1" ht="24.95" customHeight="1" x14ac:dyDescent="0.2">
      <c r="A152" s="10" t="s">
        <v>95</v>
      </c>
      <c r="B152" s="10" t="s">
        <v>118</v>
      </c>
      <c r="C152" s="12">
        <v>7</v>
      </c>
      <c r="D152" s="9">
        <v>52784</v>
      </c>
      <c r="E152" s="11"/>
      <c r="F152" s="9">
        <v>0</v>
      </c>
      <c r="G152" s="10" t="s">
        <v>128</v>
      </c>
    </row>
    <row r="153" spans="1:7" s="1" customFormat="1" ht="24.95" customHeight="1" x14ac:dyDescent="0.2">
      <c r="A153" s="10" t="s">
        <v>95</v>
      </c>
      <c r="B153" s="10" t="s">
        <v>97</v>
      </c>
      <c r="C153" s="12">
        <v>153</v>
      </c>
      <c r="D153" s="9">
        <v>52784</v>
      </c>
      <c r="E153" s="11"/>
      <c r="F153" s="9">
        <v>0</v>
      </c>
      <c r="G153" s="10" t="s">
        <v>168</v>
      </c>
    </row>
    <row r="154" spans="1:7" s="1" customFormat="1" ht="24.95" customHeight="1" x14ac:dyDescent="0.2">
      <c r="A154" s="10" t="s">
        <v>95</v>
      </c>
      <c r="B154" s="10" t="s">
        <v>112</v>
      </c>
      <c r="C154" s="12">
        <v>31</v>
      </c>
      <c r="D154" s="9">
        <v>52784</v>
      </c>
      <c r="E154" s="11"/>
      <c r="F154" s="9">
        <v>0</v>
      </c>
      <c r="G154" s="10" t="s">
        <v>111</v>
      </c>
    </row>
    <row r="155" spans="1:7" s="1" customFormat="1" ht="24.95" customHeight="1" x14ac:dyDescent="0.2">
      <c r="A155" s="10" t="s">
        <v>95</v>
      </c>
      <c r="B155" s="10" t="s">
        <v>97</v>
      </c>
      <c r="C155" s="12">
        <v>20</v>
      </c>
      <c r="D155" s="9">
        <v>52784</v>
      </c>
      <c r="E155" s="11"/>
      <c r="F155" s="9">
        <v>0</v>
      </c>
      <c r="G155" s="10" t="s">
        <v>169</v>
      </c>
    </row>
    <row r="156" spans="1:7" s="1" customFormat="1" ht="24.95" customHeight="1" x14ac:dyDescent="0.2">
      <c r="A156" s="10" t="s">
        <v>95</v>
      </c>
      <c r="B156" s="10" t="s">
        <v>166</v>
      </c>
      <c r="C156" s="12">
        <v>2</v>
      </c>
      <c r="D156" s="9">
        <v>52784</v>
      </c>
      <c r="E156" s="11"/>
      <c r="F156" s="9">
        <v>0</v>
      </c>
      <c r="G156" s="10" t="s">
        <v>165</v>
      </c>
    </row>
    <row r="157" spans="1:7" s="1" customFormat="1" ht="24.95" customHeight="1" x14ac:dyDescent="0.2">
      <c r="A157" s="10" t="s">
        <v>95</v>
      </c>
      <c r="B157" s="10" t="s">
        <v>118</v>
      </c>
      <c r="C157" s="12">
        <v>12</v>
      </c>
      <c r="D157" s="9">
        <v>52784</v>
      </c>
      <c r="E157" s="11"/>
      <c r="F157" s="9">
        <v>0</v>
      </c>
      <c r="G157" s="10" t="s">
        <v>147</v>
      </c>
    </row>
    <row r="158" spans="1:7" s="1" customFormat="1" ht="24.95" customHeight="1" x14ac:dyDescent="0.2">
      <c r="A158" s="10" t="s">
        <v>95</v>
      </c>
      <c r="B158" s="10" t="s">
        <v>118</v>
      </c>
      <c r="C158" s="12">
        <v>6</v>
      </c>
      <c r="D158" s="9">
        <v>52784</v>
      </c>
      <c r="E158" s="11"/>
      <c r="F158" s="9">
        <v>0</v>
      </c>
      <c r="G158" s="10" t="s">
        <v>153</v>
      </c>
    </row>
    <row r="159" spans="1:7" s="1" customFormat="1" ht="24.95" customHeight="1" x14ac:dyDescent="0.2">
      <c r="A159" s="10" t="s">
        <v>95</v>
      </c>
      <c r="B159" s="10" t="s">
        <v>118</v>
      </c>
      <c r="C159" s="12">
        <v>0</v>
      </c>
      <c r="D159" s="9">
        <v>52784</v>
      </c>
      <c r="E159" s="11"/>
      <c r="F159" s="9">
        <v>0</v>
      </c>
      <c r="G159" s="10" t="s">
        <v>148</v>
      </c>
    </row>
    <row r="160" spans="1:7" s="1" customFormat="1" ht="24.95" customHeight="1" x14ac:dyDescent="0.2">
      <c r="A160" s="10" t="s">
        <v>95</v>
      </c>
      <c r="B160" s="10" t="s">
        <v>118</v>
      </c>
      <c r="C160" s="12">
        <v>13</v>
      </c>
      <c r="D160" s="9">
        <v>52784</v>
      </c>
      <c r="E160" s="11"/>
      <c r="F160" s="9">
        <v>0</v>
      </c>
      <c r="G160" s="10" t="s">
        <v>121</v>
      </c>
    </row>
    <row r="161" spans="1:7" s="1" customFormat="1" ht="24.95" customHeight="1" x14ac:dyDescent="0.2">
      <c r="A161" s="10" t="s">
        <v>95</v>
      </c>
      <c r="B161" s="10" t="s">
        <v>118</v>
      </c>
      <c r="C161" s="12">
        <v>7</v>
      </c>
      <c r="D161" s="9">
        <v>52784</v>
      </c>
      <c r="E161" s="11"/>
      <c r="F161" s="9">
        <v>0</v>
      </c>
      <c r="G161" s="10" t="s">
        <v>144</v>
      </c>
    </row>
    <row r="162" spans="1:7" s="1" customFormat="1" ht="24.95" customHeight="1" x14ac:dyDescent="0.2">
      <c r="A162" s="10" t="s">
        <v>95</v>
      </c>
      <c r="B162" s="10" t="s">
        <v>118</v>
      </c>
      <c r="C162" s="12">
        <v>3</v>
      </c>
      <c r="D162" s="9">
        <v>52784</v>
      </c>
      <c r="E162" s="11"/>
      <c r="F162" s="9">
        <v>0</v>
      </c>
      <c r="G162" s="10" t="s">
        <v>158</v>
      </c>
    </row>
    <row r="163" spans="1:7" s="1" customFormat="1" ht="24.95" customHeight="1" x14ac:dyDescent="0.2">
      <c r="A163" s="10" t="s">
        <v>95</v>
      </c>
      <c r="B163" s="10" t="s">
        <v>118</v>
      </c>
      <c r="C163" s="12">
        <v>12</v>
      </c>
      <c r="D163" s="9">
        <v>52784</v>
      </c>
      <c r="E163" s="11"/>
      <c r="F163" s="9">
        <v>0</v>
      </c>
      <c r="G163" s="10" t="s">
        <v>152</v>
      </c>
    </row>
    <row r="164" spans="1:7" s="1" customFormat="1" ht="24.95" customHeight="1" x14ac:dyDescent="0.2">
      <c r="A164" s="10" t="s">
        <v>95</v>
      </c>
      <c r="B164" s="10" t="s">
        <v>118</v>
      </c>
      <c r="C164" s="12">
        <v>17</v>
      </c>
      <c r="D164" s="9">
        <v>52784</v>
      </c>
      <c r="E164" s="11"/>
      <c r="F164" s="9">
        <v>0</v>
      </c>
      <c r="G164" s="10" t="s">
        <v>149</v>
      </c>
    </row>
    <row r="165" spans="1:7" s="1" customFormat="1" ht="24.95" customHeight="1" x14ac:dyDescent="0.2">
      <c r="A165" s="10" t="s">
        <v>95</v>
      </c>
      <c r="B165" s="10" t="s">
        <v>99</v>
      </c>
      <c r="C165" s="12">
        <v>11</v>
      </c>
      <c r="D165" s="9">
        <v>52784</v>
      </c>
      <c r="E165" s="11"/>
      <c r="F165" s="9">
        <v>0</v>
      </c>
      <c r="G165" s="10" t="s">
        <v>98</v>
      </c>
    </row>
    <row r="166" spans="1:7" s="1" customFormat="1" ht="24.95" customHeight="1" x14ac:dyDescent="0.2">
      <c r="A166" s="10" t="s">
        <v>95</v>
      </c>
      <c r="B166" s="10" t="s">
        <v>101</v>
      </c>
      <c r="C166" s="12">
        <v>18</v>
      </c>
      <c r="D166" s="9">
        <v>52784</v>
      </c>
      <c r="E166" s="11"/>
      <c r="F166" s="9">
        <v>0</v>
      </c>
      <c r="G166" s="10" t="s">
        <v>100</v>
      </c>
    </row>
    <row r="167" spans="1:7" s="1" customFormat="1" ht="24.95" customHeight="1" x14ac:dyDescent="0.2">
      <c r="A167" s="10" t="s">
        <v>95</v>
      </c>
      <c r="B167" s="10" t="s">
        <v>97</v>
      </c>
      <c r="C167" s="12">
        <v>12</v>
      </c>
      <c r="D167" s="9">
        <v>52784</v>
      </c>
      <c r="E167" s="11"/>
      <c r="F167" s="9">
        <v>0</v>
      </c>
      <c r="G167" s="10" t="s">
        <v>170</v>
      </c>
    </row>
    <row r="168" spans="1:7" s="1" customFormat="1" ht="24.95" customHeight="1" x14ac:dyDescent="0.2">
      <c r="A168" s="10" t="s">
        <v>95</v>
      </c>
      <c r="B168" s="10" t="s">
        <v>118</v>
      </c>
      <c r="C168" s="12">
        <v>6</v>
      </c>
      <c r="D168" s="9">
        <v>52784</v>
      </c>
      <c r="E168" s="11"/>
      <c r="F168" s="9">
        <v>0</v>
      </c>
      <c r="G168" s="10" t="s">
        <v>133</v>
      </c>
    </row>
    <row r="169" spans="1:7" s="1" customFormat="1" ht="24.95" customHeight="1" x14ac:dyDescent="0.2">
      <c r="A169" s="10" t="s">
        <v>95</v>
      </c>
      <c r="B169" s="10" t="s">
        <v>118</v>
      </c>
      <c r="C169" s="12">
        <v>7</v>
      </c>
      <c r="D169" s="9">
        <v>52784</v>
      </c>
      <c r="E169" s="11"/>
      <c r="F169" s="9">
        <v>0</v>
      </c>
      <c r="G169" s="10" t="s">
        <v>133</v>
      </c>
    </row>
    <row r="170" spans="1:7" s="1" customFormat="1" ht="24.95" customHeight="1" x14ac:dyDescent="0.2">
      <c r="A170" s="10" t="s">
        <v>95</v>
      </c>
      <c r="B170" s="10" t="s">
        <v>97</v>
      </c>
      <c r="C170" s="12">
        <v>12</v>
      </c>
      <c r="D170" s="9">
        <v>52784</v>
      </c>
      <c r="E170" s="11"/>
      <c r="F170" s="9">
        <v>0</v>
      </c>
      <c r="G170" s="10" t="s">
        <v>106</v>
      </c>
    </row>
    <row r="171" spans="1:7" s="1" customFormat="1" ht="24.95" customHeight="1" x14ac:dyDescent="0.2">
      <c r="A171" s="10" t="s">
        <v>95</v>
      </c>
      <c r="B171" s="10" t="s">
        <v>118</v>
      </c>
      <c r="C171" s="12">
        <v>9</v>
      </c>
      <c r="D171" s="9">
        <v>52784</v>
      </c>
      <c r="E171" s="11"/>
      <c r="F171" s="9">
        <v>0</v>
      </c>
      <c r="G171" s="10" t="s">
        <v>159</v>
      </c>
    </row>
    <row r="172" spans="1:7" s="1" customFormat="1" ht="24.95" customHeight="1" x14ac:dyDescent="0.2">
      <c r="A172" s="10" t="s">
        <v>95</v>
      </c>
      <c r="B172" s="10" t="s">
        <v>118</v>
      </c>
      <c r="C172" s="12">
        <v>8</v>
      </c>
      <c r="D172" s="9">
        <v>52784</v>
      </c>
      <c r="E172" s="11"/>
      <c r="F172" s="9">
        <v>0</v>
      </c>
      <c r="G172" s="10" t="s">
        <v>161</v>
      </c>
    </row>
    <row r="173" spans="1:7" s="1" customFormat="1" ht="24.95" customHeight="1" x14ac:dyDescent="0.2">
      <c r="A173" s="10" t="s">
        <v>95</v>
      </c>
      <c r="B173" s="10" t="s">
        <v>118</v>
      </c>
      <c r="C173" s="12">
        <v>7</v>
      </c>
      <c r="D173" s="9">
        <v>52784</v>
      </c>
      <c r="E173" s="11"/>
      <c r="F173" s="9">
        <v>0</v>
      </c>
      <c r="G173" s="10" t="s">
        <v>141</v>
      </c>
    </row>
    <row r="174" spans="1:7" s="1" customFormat="1" ht="24.95" customHeight="1" x14ac:dyDescent="0.2">
      <c r="A174" s="10" t="s">
        <v>95</v>
      </c>
      <c r="B174" s="10" t="s">
        <v>118</v>
      </c>
      <c r="C174" s="12">
        <v>8</v>
      </c>
      <c r="D174" s="9">
        <v>52784</v>
      </c>
      <c r="E174" s="11"/>
      <c r="F174" s="9">
        <v>0</v>
      </c>
      <c r="G174" s="10" t="s">
        <v>142</v>
      </c>
    </row>
    <row r="175" spans="1:7" s="1" customFormat="1" ht="24.95" customHeight="1" x14ac:dyDescent="0.2">
      <c r="A175" s="10" t="s">
        <v>95</v>
      </c>
      <c r="B175" s="10" t="s">
        <v>118</v>
      </c>
      <c r="C175" s="12">
        <v>11</v>
      </c>
      <c r="D175" s="9">
        <v>52784</v>
      </c>
      <c r="E175" s="11"/>
      <c r="F175" s="9">
        <v>0</v>
      </c>
      <c r="G175" s="10" t="s">
        <v>155</v>
      </c>
    </row>
    <row r="176" spans="1:7" s="1" customFormat="1" ht="24.95" customHeight="1" x14ac:dyDescent="0.2">
      <c r="A176" s="10" t="s">
        <v>95</v>
      </c>
      <c r="B176" s="10" t="s">
        <v>136</v>
      </c>
      <c r="C176" s="12">
        <v>24</v>
      </c>
      <c r="D176" s="9">
        <v>52784</v>
      </c>
      <c r="E176" s="11"/>
      <c r="F176" s="9">
        <v>0</v>
      </c>
      <c r="G176" s="10" t="s">
        <v>135</v>
      </c>
    </row>
    <row r="177" spans="1:7" s="1" customFormat="1" ht="24.95" customHeight="1" x14ac:dyDescent="0.2">
      <c r="A177" s="10" t="s">
        <v>95</v>
      </c>
      <c r="B177" s="10" t="s">
        <v>136</v>
      </c>
      <c r="C177" s="12">
        <v>16</v>
      </c>
      <c r="D177" s="9">
        <v>52784</v>
      </c>
      <c r="E177" s="11"/>
      <c r="F177" s="9">
        <v>0</v>
      </c>
      <c r="G177" s="10" t="s">
        <v>137</v>
      </c>
    </row>
    <row r="178" spans="1:7" s="1" customFormat="1" ht="24.95" customHeight="1" x14ac:dyDescent="0.2">
      <c r="A178" s="10" t="s">
        <v>95</v>
      </c>
      <c r="B178" s="10" t="s">
        <v>97</v>
      </c>
      <c r="C178" s="12">
        <v>14</v>
      </c>
      <c r="D178" s="9">
        <v>52784</v>
      </c>
      <c r="E178" s="11"/>
      <c r="F178" s="9">
        <v>0</v>
      </c>
      <c r="G178" s="10" t="s">
        <v>107</v>
      </c>
    </row>
    <row r="179" spans="1:7" s="1" customFormat="1" ht="24.95" customHeight="1" x14ac:dyDescent="0.2">
      <c r="A179" s="10" t="s">
        <v>95</v>
      </c>
      <c r="B179" s="10" t="s">
        <v>105</v>
      </c>
      <c r="C179" s="12">
        <v>9</v>
      </c>
      <c r="D179" s="9">
        <v>52784</v>
      </c>
      <c r="E179" s="11"/>
      <c r="F179" s="9">
        <v>0</v>
      </c>
      <c r="G179" s="10" t="s">
        <v>132</v>
      </c>
    </row>
    <row r="180" spans="1:7" s="1" customFormat="1" ht="24.95" customHeight="1" x14ac:dyDescent="0.2">
      <c r="A180" s="10" t="s">
        <v>95</v>
      </c>
      <c r="B180" s="10" t="s">
        <v>105</v>
      </c>
      <c r="C180" s="12">
        <v>6</v>
      </c>
      <c r="D180" s="9">
        <v>52784</v>
      </c>
      <c r="E180" s="11"/>
      <c r="F180" s="9">
        <v>0</v>
      </c>
      <c r="G180" s="10" t="s">
        <v>104</v>
      </c>
    </row>
    <row r="181" spans="1:7" s="1" customFormat="1" ht="24.95" customHeight="1" x14ac:dyDescent="0.2">
      <c r="A181" s="10" t="s">
        <v>95</v>
      </c>
      <c r="B181" s="10" t="s">
        <v>182</v>
      </c>
      <c r="C181" s="12">
        <v>0</v>
      </c>
      <c r="D181" s="9">
        <v>51538</v>
      </c>
      <c r="E181" s="11"/>
      <c r="F181" s="9">
        <v>0</v>
      </c>
      <c r="G181" s="10" t="s">
        <v>179</v>
      </c>
    </row>
    <row r="182" spans="1:7" s="1" customFormat="1" ht="24.95" customHeight="1" x14ac:dyDescent="0.2">
      <c r="A182" s="10" t="s">
        <v>95</v>
      </c>
      <c r="B182" s="10" t="s">
        <v>182</v>
      </c>
      <c r="C182" s="12">
        <v>0</v>
      </c>
      <c r="D182" s="9">
        <v>51538</v>
      </c>
      <c r="E182" s="11"/>
      <c r="F182" s="9">
        <v>0</v>
      </c>
      <c r="G182" s="10" t="s">
        <v>179</v>
      </c>
    </row>
    <row r="183" spans="1:7" s="1" customFormat="1" ht="24.95" customHeight="1" x14ac:dyDescent="0.2">
      <c r="A183" s="10" t="s">
        <v>95</v>
      </c>
      <c r="B183" s="10" t="s">
        <v>97</v>
      </c>
      <c r="C183" s="12">
        <v>22</v>
      </c>
      <c r="D183" s="9">
        <v>51332</v>
      </c>
      <c r="E183" s="11"/>
      <c r="F183" s="9">
        <v>0</v>
      </c>
      <c r="G183" s="10" t="s">
        <v>167</v>
      </c>
    </row>
    <row r="184" spans="1:7" s="1" customFormat="1" ht="24.95" customHeight="1" x14ac:dyDescent="0.2">
      <c r="A184" s="10" t="s">
        <v>95</v>
      </c>
      <c r="B184" s="10" t="s">
        <v>118</v>
      </c>
      <c r="C184" s="12">
        <v>27</v>
      </c>
      <c r="D184" s="9">
        <v>51332</v>
      </c>
      <c r="E184" s="11"/>
      <c r="F184" s="9">
        <v>0</v>
      </c>
      <c r="G184" s="10" t="s">
        <v>156</v>
      </c>
    </row>
    <row r="185" spans="1:7" s="1" customFormat="1" ht="24.95" customHeight="1" x14ac:dyDescent="0.2">
      <c r="A185" s="10" t="s">
        <v>95</v>
      </c>
      <c r="B185" s="10" t="s">
        <v>118</v>
      </c>
      <c r="C185" s="12">
        <v>7</v>
      </c>
      <c r="D185" s="9">
        <v>51332</v>
      </c>
      <c r="E185" s="11"/>
      <c r="F185" s="9">
        <v>0</v>
      </c>
      <c r="G185" s="10" t="s">
        <v>138</v>
      </c>
    </row>
    <row r="186" spans="1:7" s="1" customFormat="1" ht="24.95" customHeight="1" x14ac:dyDescent="0.2">
      <c r="A186" s="10" t="s">
        <v>95</v>
      </c>
      <c r="B186" s="10" t="s">
        <v>118</v>
      </c>
      <c r="C186" s="12">
        <v>7</v>
      </c>
      <c r="D186" s="9">
        <v>51332</v>
      </c>
      <c r="E186" s="11"/>
      <c r="F186" s="9">
        <v>0</v>
      </c>
      <c r="G186" s="10" t="s">
        <v>120</v>
      </c>
    </row>
    <row r="187" spans="1:7" s="1" customFormat="1" ht="24.95" customHeight="1" x14ac:dyDescent="0.2">
      <c r="A187" s="10" t="s">
        <v>95</v>
      </c>
      <c r="B187" s="10" t="s">
        <v>118</v>
      </c>
      <c r="C187" s="12">
        <v>8</v>
      </c>
      <c r="D187" s="9">
        <v>51332</v>
      </c>
      <c r="E187" s="11"/>
      <c r="F187" s="9">
        <v>0</v>
      </c>
      <c r="G187" s="10" t="s">
        <v>139</v>
      </c>
    </row>
    <row r="188" spans="1:7" s="1" customFormat="1" ht="24.95" customHeight="1" x14ac:dyDescent="0.2">
      <c r="A188" s="10" t="s">
        <v>95</v>
      </c>
      <c r="B188" s="10" t="s">
        <v>118</v>
      </c>
      <c r="C188" s="12">
        <v>9</v>
      </c>
      <c r="D188" s="9">
        <v>51332</v>
      </c>
      <c r="E188" s="11"/>
      <c r="F188" s="9">
        <v>0</v>
      </c>
      <c r="G188" s="10" t="s">
        <v>145</v>
      </c>
    </row>
    <row r="189" spans="1:7" s="1" customFormat="1" ht="24.95" customHeight="1" x14ac:dyDescent="0.2">
      <c r="A189" s="10" t="s">
        <v>95</v>
      </c>
      <c r="B189" s="10" t="s">
        <v>118</v>
      </c>
      <c r="C189" s="12">
        <v>7</v>
      </c>
      <c r="D189" s="9">
        <v>51332</v>
      </c>
      <c r="E189" s="11"/>
      <c r="F189" s="9">
        <v>0</v>
      </c>
      <c r="G189" s="10" t="s">
        <v>160</v>
      </c>
    </row>
    <row r="190" spans="1:7" s="1" customFormat="1" ht="24.95" customHeight="1" x14ac:dyDescent="0.2">
      <c r="A190" s="10" t="s">
        <v>95</v>
      </c>
      <c r="B190" s="10" t="s">
        <v>118</v>
      </c>
      <c r="C190" s="12">
        <v>10</v>
      </c>
      <c r="D190" s="9">
        <v>50379</v>
      </c>
      <c r="E190" s="11"/>
      <c r="F190" s="9">
        <v>0</v>
      </c>
      <c r="G190" s="10" t="s">
        <v>129</v>
      </c>
    </row>
    <row r="191" spans="1:7" s="1" customFormat="1" ht="24.95" customHeight="1" x14ac:dyDescent="0.2">
      <c r="A191" s="10" t="s">
        <v>95</v>
      </c>
      <c r="B191" s="10" t="s">
        <v>118</v>
      </c>
      <c r="C191" s="12">
        <v>8</v>
      </c>
      <c r="D191" s="9">
        <v>50379</v>
      </c>
      <c r="E191" s="11"/>
      <c r="F191" s="9">
        <v>0</v>
      </c>
      <c r="G191" s="10" t="s">
        <v>119</v>
      </c>
    </row>
  </sheetData>
  <autoFilter ref="A1:G191" xr:uid="{0735C89A-E254-45C2-807F-173DE5685DD8}">
    <sortState xmlns:xlrd2="http://schemas.microsoft.com/office/spreadsheetml/2017/richdata2" ref="A2:G191">
      <sortCondition ref="A3:A191"/>
      <sortCondition descending="1" ref="D3:D191"/>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2021-04-01T09:27:02Z</dcterms:created>
  <dcterms:modified xsi:type="dcterms:W3CDTF">2021-04-01T09:27:17Z</dcterms:modified>
</cp:coreProperties>
</file>